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45"/>
  </bookViews>
  <sheets>
    <sheet name="План 2025" sheetId="1" r:id="rId1"/>
    <sheet name="График 2025" sheetId="2" r:id="rId2"/>
  </sheets>
  <definedNames>
    <definedName name="_xlnm._FilterDatabase" localSheetId="1" hidden="1">'График 2025'!$A$3:$D$55</definedName>
    <definedName name="_xlnm._FilterDatabase" localSheetId="0" hidden="1">'План 2025'!$A$3:$O$853</definedName>
    <definedName name="_xlnm.Print_Area" localSheetId="1">'График 2025'!$A$1:$D$59</definedName>
  </definedNames>
  <calcPr calcId="144525"/>
</workbook>
</file>

<file path=xl/calcChain.xml><?xml version="1.0" encoding="utf-8"?>
<calcChain xmlns="http://schemas.openxmlformats.org/spreadsheetml/2006/main">
  <c r="H853" i="1" l="1"/>
  <c r="H852" i="1"/>
  <c r="H851" i="1"/>
  <c r="H850" i="1"/>
  <c r="H849" i="1"/>
  <c r="J849" i="1" s="1"/>
  <c r="H848" i="1"/>
  <c r="J848" i="1" s="1"/>
  <c r="L848" i="1" s="1"/>
  <c r="H846" i="1"/>
  <c r="J846" i="1" s="1"/>
  <c r="K846" i="1" s="1"/>
  <c r="H845" i="1"/>
  <c r="J845" i="1" s="1"/>
  <c r="K845" i="1" s="1"/>
  <c r="H844" i="1"/>
  <c r="J844" i="1" s="1"/>
  <c r="K844" i="1" s="1"/>
  <c r="H843" i="1"/>
  <c r="J843" i="1" s="1"/>
  <c r="K843" i="1" s="1"/>
  <c r="H842" i="1"/>
  <c r="J842" i="1" s="1"/>
  <c r="K842" i="1" s="1"/>
  <c r="H841" i="1"/>
  <c r="J841" i="1" s="1"/>
  <c r="K841" i="1" s="1"/>
  <c r="H840" i="1"/>
  <c r="J840" i="1" s="1"/>
  <c r="K840" i="1" s="1"/>
  <c r="H839" i="1"/>
  <c r="J839" i="1" s="1"/>
  <c r="K839" i="1" s="1"/>
  <c r="H838" i="1"/>
  <c r="J838" i="1" s="1"/>
  <c r="K838" i="1" s="1"/>
  <c r="H837" i="1"/>
  <c r="J837" i="1" s="1"/>
  <c r="K837" i="1" s="1"/>
  <c r="H836" i="1"/>
  <c r="J836" i="1" s="1"/>
  <c r="K836" i="1" s="1"/>
  <c r="H835" i="1"/>
  <c r="J835" i="1" s="1"/>
  <c r="K835" i="1" s="1"/>
  <c r="H834" i="1"/>
  <c r="J834" i="1" s="1"/>
  <c r="K834" i="1" s="1"/>
  <c r="H833" i="1"/>
  <c r="J833" i="1" s="1"/>
  <c r="K833" i="1" s="1"/>
  <c r="H832" i="1"/>
  <c r="J832" i="1" s="1"/>
  <c r="K832" i="1" s="1"/>
  <c r="H831" i="1"/>
  <c r="J831" i="1" s="1"/>
  <c r="K831" i="1" s="1"/>
  <c r="H830" i="1"/>
  <c r="H829" i="1"/>
  <c r="J829" i="1" s="1"/>
  <c r="N829" i="1" s="1"/>
  <c r="H828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8" i="1"/>
  <c r="J808" i="1" s="1"/>
  <c r="L808" i="1" s="1"/>
  <c r="H806" i="1"/>
  <c r="J806" i="1" s="1"/>
  <c r="H804" i="1"/>
  <c r="J804" i="1" s="1"/>
  <c r="L804" i="1" s="1"/>
  <c r="H803" i="1"/>
  <c r="H802" i="1"/>
  <c r="H801" i="1"/>
  <c r="J801" i="1" s="1"/>
  <c r="H800" i="1"/>
  <c r="J800" i="1" s="1"/>
  <c r="L800" i="1" s="1"/>
  <c r="H799" i="1"/>
  <c r="H798" i="1"/>
  <c r="H797" i="1"/>
  <c r="J797" i="1" s="1"/>
  <c r="H796" i="1"/>
  <c r="J796" i="1" s="1"/>
  <c r="L796" i="1" s="1"/>
  <c r="H794" i="1"/>
  <c r="J794" i="1" s="1"/>
  <c r="K794" i="1" s="1"/>
  <c r="H791" i="1"/>
  <c r="J791" i="1" s="1"/>
  <c r="K791" i="1" s="1"/>
  <c r="H790" i="1"/>
  <c r="J790" i="1" s="1"/>
  <c r="K790" i="1" s="1"/>
  <c r="H789" i="1"/>
  <c r="J789" i="1" s="1"/>
  <c r="K789" i="1" s="1"/>
  <c r="H788" i="1"/>
  <c r="J788" i="1" s="1"/>
  <c r="K788" i="1" s="1"/>
  <c r="H787" i="1"/>
  <c r="J787" i="1" s="1"/>
  <c r="K787" i="1" s="1"/>
  <c r="H786" i="1"/>
  <c r="J786" i="1" s="1"/>
  <c r="K786" i="1" s="1"/>
  <c r="H785" i="1"/>
  <c r="H784" i="1"/>
  <c r="H783" i="1"/>
  <c r="H782" i="1"/>
  <c r="H781" i="1"/>
  <c r="H780" i="1"/>
  <c r="H779" i="1"/>
  <c r="H776" i="1"/>
  <c r="H775" i="1"/>
  <c r="H774" i="1"/>
  <c r="H772" i="1"/>
  <c r="J772" i="1" s="1"/>
  <c r="N772" i="1" s="1"/>
  <c r="H771" i="1"/>
  <c r="H769" i="1"/>
  <c r="H768" i="1"/>
  <c r="J768" i="1" s="1"/>
  <c r="H767" i="1"/>
  <c r="H766" i="1"/>
  <c r="J766" i="1" s="1"/>
  <c r="H765" i="1"/>
  <c r="J765" i="1" s="1"/>
  <c r="L765" i="1" s="1"/>
  <c r="H764" i="1"/>
  <c r="H763" i="1"/>
  <c r="H762" i="1"/>
  <c r="J762" i="1" s="1"/>
  <c r="H761" i="1"/>
  <c r="J761" i="1" s="1"/>
  <c r="L761" i="1" s="1"/>
  <c r="H760" i="1"/>
  <c r="H759" i="1"/>
  <c r="H758" i="1"/>
  <c r="J758" i="1" s="1"/>
  <c r="H757" i="1"/>
  <c r="J757" i="1" s="1"/>
  <c r="H756" i="1"/>
  <c r="J756" i="1" s="1"/>
  <c r="H755" i="1"/>
  <c r="J755" i="1" s="1"/>
  <c r="H754" i="1"/>
  <c r="J754" i="1" s="1"/>
  <c r="H753" i="1"/>
  <c r="J753" i="1" s="1"/>
  <c r="H752" i="1"/>
  <c r="J752" i="1" s="1"/>
  <c r="H751" i="1"/>
  <c r="J751" i="1" s="1"/>
  <c r="H748" i="1"/>
  <c r="J748" i="1" s="1"/>
  <c r="H747" i="1"/>
  <c r="J747" i="1" s="1"/>
  <c r="H746" i="1"/>
  <c r="J746" i="1" s="1"/>
  <c r="H745" i="1"/>
  <c r="J744" i="1"/>
  <c r="N744" i="1" s="1"/>
  <c r="H744" i="1"/>
  <c r="H743" i="1"/>
  <c r="H742" i="1"/>
  <c r="J742" i="1" s="1"/>
  <c r="N742" i="1" s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7" i="1"/>
  <c r="H726" i="1"/>
  <c r="J726" i="1" s="1"/>
  <c r="N726" i="1" s="1"/>
  <c r="H725" i="1"/>
  <c r="H724" i="1"/>
  <c r="J724" i="1" s="1"/>
  <c r="N724" i="1" s="1"/>
  <c r="H723" i="1"/>
  <c r="H722" i="1"/>
  <c r="J722" i="1" s="1"/>
  <c r="N722" i="1" s="1"/>
  <c r="H721" i="1"/>
  <c r="H720" i="1"/>
  <c r="J720" i="1" s="1"/>
  <c r="N720" i="1" s="1"/>
  <c r="H719" i="1"/>
  <c r="H718" i="1"/>
  <c r="J718" i="1" s="1"/>
  <c r="N718" i="1" s="1"/>
  <c r="H717" i="1"/>
  <c r="H716" i="1"/>
  <c r="J716" i="1" s="1"/>
  <c r="N716" i="1" s="1"/>
  <c r="H715" i="1"/>
  <c r="J714" i="1"/>
  <c r="N714" i="1" s="1"/>
  <c r="H714" i="1"/>
  <c r="H713" i="1"/>
  <c r="H712" i="1"/>
  <c r="J712" i="1" s="1"/>
  <c r="N712" i="1" s="1"/>
  <c r="H711" i="1"/>
  <c r="H710" i="1"/>
  <c r="J710" i="1" s="1"/>
  <c r="N710" i="1" s="1"/>
  <c r="H709" i="1"/>
  <c r="H708" i="1"/>
  <c r="J708" i="1" s="1"/>
  <c r="N708" i="1" s="1"/>
  <c r="H707" i="1"/>
  <c r="H706" i="1"/>
  <c r="J706" i="1" s="1"/>
  <c r="N706" i="1" s="1"/>
  <c r="H705" i="1"/>
  <c r="H704" i="1"/>
  <c r="J704" i="1" s="1"/>
  <c r="N704" i="1" s="1"/>
  <c r="H703" i="1"/>
  <c r="H702" i="1"/>
  <c r="J702" i="1" s="1"/>
  <c r="N702" i="1" s="1"/>
  <c r="H701" i="1"/>
  <c r="H700" i="1"/>
  <c r="J700" i="1" s="1"/>
  <c r="N700" i="1" s="1"/>
  <c r="H699" i="1"/>
  <c r="J698" i="1"/>
  <c r="N698" i="1" s="1"/>
  <c r="H698" i="1"/>
  <c r="H697" i="1"/>
  <c r="H696" i="1"/>
  <c r="J696" i="1" s="1"/>
  <c r="L696" i="1" s="1"/>
  <c r="H694" i="1"/>
  <c r="J694" i="1" s="1"/>
  <c r="K694" i="1" s="1"/>
  <c r="H693" i="1"/>
  <c r="J693" i="1" s="1"/>
  <c r="K693" i="1" s="1"/>
  <c r="H692" i="1"/>
  <c r="J692" i="1" s="1"/>
  <c r="K692" i="1" s="1"/>
  <c r="H691" i="1"/>
  <c r="J691" i="1" s="1"/>
  <c r="K691" i="1" s="1"/>
  <c r="H690" i="1"/>
  <c r="J690" i="1" s="1"/>
  <c r="K690" i="1" s="1"/>
  <c r="H689" i="1"/>
  <c r="J689" i="1" s="1"/>
  <c r="K689" i="1" s="1"/>
  <c r="H688" i="1"/>
  <c r="J688" i="1" s="1"/>
  <c r="K688" i="1" s="1"/>
  <c r="H687" i="1"/>
  <c r="J687" i="1" s="1"/>
  <c r="K687" i="1" s="1"/>
  <c r="H686" i="1"/>
  <c r="J686" i="1" s="1"/>
  <c r="K686" i="1" s="1"/>
  <c r="H685" i="1"/>
  <c r="J685" i="1" s="1"/>
  <c r="K685" i="1" s="1"/>
  <c r="H683" i="1"/>
  <c r="J683" i="1" s="1"/>
  <c r="L683" i="1" s="1"/>
  <c r="H682" i="1"/>
  <c r="H681" i="1"/>
  <c r="H680" i="1"/>
  <c r="J680" i="1" s="1"/>
  <c r="L680" i="1" s="1"/>
  <c r="H679" i="1"/>
  <c r="J679" i="1" s="1"/>
  <c r="L679" i="1" s="1"/>
  <c r="H678" i="1"/>
  <c r="H677" i="1"/>
  <c r="H676" i="1"/>
  <c r="J676" i="1" s="1"/>
  <c r="L676" i="1" s="1"/>
  <c r="H675" i="1"/>
  <c r="J675" i="1" s="1"/>
  <c r="L675" i="1" s="1"/>
  <c r="H674" i="1"/>
  <c r="H673" i="1"/>
  <c r="H672" i="1"/>
  <c r="J672" i="1" s="1"/>
  <c r="L672" i="1" s="1"/>
  <c r="H671" i="1"/>
  <c r="J671" i="1" s="1"/>
  <c r="L671" i="1" s="1"/>
  <c r="H670" i="1"/>
  <c r="H669" i="1"/>
  <c r="H668" i="1"/>
  <c r="J668" i="1" s="1"/>
  <c r="L668" i="1" s="1"/>
  <c r="H667" i="1"/>
  <c r="J667" i="1" s="1"/>
  <c r="L667" i="1" s="1"/>
  <c r="H666" i="1"/>
  <c r="H665" i="1"/>
  <c r="H664" i="1"/>
  <c r="J664" i="1" s="1"/>
  <c r="L664" i="1" s="1"/>
  <c r="H663" i="1"/>
  <c r="J663" i="1" s="1"/>
  <c r="L663" i="1" s="1"/>
  <c r="H661" i="1"/>
  <c r="J661" i="1" s="1"/>
  <c r="K661" i="1" s="1"/>
  <c r="H660" i="1"/>
  <c r="J660" i="1" s="1"/>
  <c r="K660" i="1" s="1"/>
  <c r="H659" i="1"/>
  <c r="J659" i="1" s="1"/>
  <c r="K659" i="1" s="1"/>
  <c r="H658" i="1"/>
  <c r="J658" i="1" s="1"/>
  <c r="K658" i="1" s="1"/>
  <c r="H657" i="1"/>
  <c r="J657" i="1" s="1"/>
  <c r="N657" i="1" s="1"/>
  <c r="H656" i="1"/>
  <c r="H655" i="1"/>
  <c r="J655" i="1" s="1"/>
  <c r="N655" i="1" s="1"/>
  <c r="H654" i="1"/>
  <c r="H653" i="1"/>
  <c r="J653" i="1" s="1"/>
  <c r="N653" i="1" s="1"/>
  <c r="H652" i="1"/>
  <c r="H651" i="1"/>
  <c r="J651" i="1" s="1"/>
  <c r="N651" i="1" s="1"/>
  <c r="H650" i="1"/>
  <c r="H649" i="1"/>
  <c r="J649" i="1" s="1"/>
  <c r="N649" i="1" s="1"/>
  <c r="H648" i="1"/>
  <c r="H647" i="1"/>
  <c r="J647" i="1" s="1"/>
  <c r="N647" i="1" s="1"/>
  <c r="H646" i="1"/>
  <c r="J645" i="1"/>
  <c r="N645" i="1" s="1"/>
  <c r="H645" i="1"/>
  <c r="H644" i="1"/>
  <c r="H643" i="1"/>
  <c r="J643" i="1" s="1"/>
  <c r="N643" i="1" s="1"/>
  <c r="H642" i="1"/>
  <c r="H641" i="1"/>
  <c r="J641" i="1" s="1"/>
  <c r="N641" i="1" s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0" i="1"/>
  <c r="H619" i="1"/>
  <c r="H618" i="1"/>
  <c r="H617" i="1"/>
  <c r="H615" i="1"/>
  <c r="J615" i="1" s="1"/>
  <c r="N615" i="1" s="1"/>
  <c r="H613" i="1"/>
  <c r="H612" i="1"/>
  <c r="H611" i="1"/>
  <c r="H610" i="1"/>
  <c r="H609" i="1"/>
  <c r="H608" i="1"/>
  <c r="H607" i="1"/>
  <c r="H605" i="1"/>
  <c r="H604" i="1"/>
  <c r="H603" i="1"/>
  <c r="H600" i="1"/>
  <c r="J600" i="1" s="1"/>
  <c r="N600" i="1" s="1"/>
  <c r="H599" i="1"/>
  <c r="H598" i="1"/>
  <c r="J598" i="1" s="1"/>
  <c r="N598" i="1" s="1"/>
  <c r="H597" i="1"/>
  <c r="H596" i="1"/>
  <c r="J596" i="1" s="1"/>
  <c r="L596" i="1" s="1"/>
  <c r="H595" i="1"/>
  <c r="J595" i="1" s="1"/>
  <c r="H594" i="1"/>
  <c r="J594" i="1" s="1"/>
  <c r="L594" i="1" s="1"/>
  <c r="H593" i="1"/>
  <c r="H592" i="1"/>
  <c r="J592" i="1" s="1"/>
  <c r="L592" i="1" s="1"/>
  <c r="H591" i="1"/>
  <c r="J591" i="1" s="1"/>
  <c r="H590" i="1"/>
  <c r="H589" i="1"/>
  <c r="J589" i="1" s="1"/>
  <c r="L589" i="1" s="1"/>
  <c r="H588" i="1"/>
  <c r="J588" i="1" s="1"/>
  <c r="L588" i="1" s="1"/>
  <c r="H587" i="1"/>
  <c r="J587" i="1" s="1"/>
  <c r="L587" i="1" s="1"/>
  <c r="H586" i="1"/>
  <c r="H585" i="1"/>
  <c r="J585" i="1" s="1"/>
  <c r="L585" i="1" s="1"/>
  <c r="H584" i="1"/>
  <c r="J584" i="1" s="1"/>
  <c r="L584" i="1" s="1"/>
  <c r="H583" i="1"/>
  <c r="J583" i="1" s="1"/>
  <c r="L583" i="1" s="1"/>
  <c r="H582" i="1"/>
  <c r="H581" i="1"/>
  <c r="H580" i="1"/>
  <c r="J580" i="1" s="1"/>
  <c r="L580" i="1" s="1"/>
  <c r="H579" i="1"/>
  <c r="J579" i="1" s="1"/>
  <c r="L579" i="1" s="1"/>
  <c r="H578" i="1"/>
  <c r="H577" i="1"/>
  <c r="H576" i="1"/>
  <c r="J576" i="1" s="1"/>
  <c r="L576" i="1" s="1"/>
  <c r="H575" i="1"/>
  <c r="J575" i="1" s="1"/>
  <c r="L575" i="1" s="1"/>
  <c r="H574" i="1"/>
  <c r="H573" i="1"/>
  <c r="H572" i="1"/>
  <c r="H571" i="1"/>
  <c r="H570" i="1"/>
  <c r="J570" i="1" s="1"/>
  <c r="L570" i="1" s="1"/>
  <c r="H569" i="1"/>
  <c r="J569" i="1" s="1"/>
  <c r="L569" i="1" s="1"/>
  <c r="H568" i="1"/>
  <c r="H567" i="1"/>
  <c r="H566" i="1"/>
  <c r="J566" i="1" s="1"/>
  <c r="L566" i="1" s="1"/>
  <c r="H565" i="1"/>
  <c r="J565" i="1" s="1"/>
  <c r="M565" i="1" s="1"/>
  <c r="H564" i="1"/>
  <c r="J564" i="1" s="1"/>
  <c r="N564" i="1" s="1"/>
  <c r="H563" i="1"/>
  <c r="H562" i="1"/>
  <c r="J562" i="1" s="1"/>
  <c r="N562" i="1" s="1"/>
  <c r="H561" i="1"/>
  <c r="H560" i="1"/>
  <c r="J560" i="1" s="1"/>
  <c r="N560" i="1" s="1"/>
  <c r="H559" i="1"/>
  <c r="H558" i="1"/>
  <c r="J558" i="1" s="1"/>
  <c r="N558" i="1" s="1"/>
  <c r="H557" i="1"/>
  <c r="H556" i="1"/>
  <c r="J556" i="1" s="1"/>
  <c r="N556" i="1" s="1"/>
  <c r="H555" i="1"/>
  <c r="H554" i="1"/>
  <c r="J554" i="1" s="1"/>
  <c r="N554" i="1" s="1"/>
  <c r="H552" i="1"/>
  <c r="H551" i="1"/>
  <c r="H550" i="1"/>
  <c r="H549" i="1"/>
  <c r="H548" i="1"/>
  <c r="H547" i="1"/>
  <c r="H546" i="1"/>
  <c r="H545" i="1"/>
  <c r="H544" i="1"/>
  <c r="H543" i="1"/>
  <c r="H541" i="1"/>
  <c r="H540" i="1"/>
  <c r="J540" i="1" s="1"/>
  <c r="N540" i="1" s="1"/>
  <c r="H539" i="1"/>
  <c r="H538" i="1"/>
  <c r="J538" i="1" s="1"/>
  <c r="N538" i="1" s="1"/>
  <c r="H537" i="1"/>
  <c r="H536" i="1"/>
  <c r="J536" i="1" s="1"/>
  <c r="N536" i="1" s="1"/>
  <c r="H535" i="1"/>
  <c r="H534" i="1"/>
  <c r="J534" i="1" s="1"/>
  <c r="N534" i="1" s="1"/>
  <c r="H533" i="1"/>
  <c r="H532" i="1"/>
  <c r="J532" i="1" s="1"/>
  <c r="N532" i="1" s="1"/>
  <c r="H531" i="1"/>
  <c r="H530" i="1"/>
  <c r="J530" i="1" s="1"/>
  <c r="N530" i="1" s="1"/>
  <c r="H529" i="1"/>
  <c r="H528" i="1"/>
  <c r="J528" i="1" s="1"/>
  <c r="N528" i="1" s="1"/>
  <c r="H527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J486" i="1" s="1"/>
  <c r="M486" i="1" s="1"/>
  <c r="H485" i="1"/>
  <c r="H484" i="1"/>
  <c r="J484" i="1" s="1"/>
  <c r="M484" i="1" s="1"/>
  <c r="H483" i="1"/>
  <c r="H482" i="1"/>
  <c r="J482" i="1" s="1"/>
  <c r="M482" i="1" s="1"/>
  <c r="H481" i="1"/>
  <c r="H480" i="1"/>
  <c r="J480" i="1" s="1"/>
  <c r="M480" i="1" s="1"/>
  <c r="H479" i="1"/>
  <c r="H478" i="1"/>
  <c r="J478" i="1" s="1"/>
  <c r="M478" i="1" s="1"/>
  <c r="H477" i="1"/>
  <c r="H476" i="1"/>
  <c r="J476" i="1" s="1"/>
  <c r="M476" i="1" s="1"/>
  <c r="H475" i="1"/>
  <c r="H474" i="1"/>
  <c r="J474" i="1" s="1"/>
  <c r="M474" i="1" s="1"/>
  <c r="H473" i="1"/>
  <c r="H472" i="1"/>
  <c r="J472" i="1" s="1"/>
  <c r="M472" i="1" s="1"/>
  <c r="H471" i="1"/>
  <c r="H470" i="1"/>
  <c r="J470" i="1" s="1"/>
  <c r="M470" i="1" s="1"/>
  <c r="H469" i="1"/>
  <c r="H468" i="1"/>
  <c r="J468" i="1" s="1"/>
  <c r="M468" i="1" s="1"/>
  <c r="H467" i="1"/>
  <c r="H466" i="1"/>
  <c r="H465" i="1"/>
  <c r="J465" i="1" s="1"/>
  <c r="L465" i="1" s="1"/>
  <c r="H464" i="1"/>
  <c r="J464" i="1" s="1"/>
  <c r="L464" i="1" s="1"/>
  <c r="H463" i="1"/>
  <c r="H462" i="1"/>
  <c r="H461" i="1"/>
  <c r="J461" i="1" s="1"/>
  <c r="L461" i="1" s="1"/>
  <c r="H460" i="1"/>
  <c r="J460" i="1" s="1"/>
  <c r="L460" i="1" s="1"/>
  <c r="H459" i="1"/>
  <c r="H458" i="1"/>
  <c r="H457" i="1"/>
  <c r="J457" i="1" s="1"/>
  <c r="L457" i="1" s="1"/>
  <c r="H456" i="1"/>
  <c r="J456" i="1" s="1"/>
  <c r="L456" i="1" s="1"/>
  <c r="H455" i="1"/>
  <c r="H454" i="1"/>
  <c r="H453" i="1"/>
  <c r="J453" i="1" s="1"/>
  <c r="L453" i="1" s="1"/>
  <c r="H452" i="1"/>
  <c r="J452" i="1" s="1"/>
  <c r="L452" i="1" s="1"/>
  <c r="H451" i="1"/>
  <c r="H450" i="1"/>
  <c r="H449" i="1"/>
  <c r="J449" i="1" s="1"/>
  <c r="L449" i="1" s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J420" i="1" s="1"/>
  <c r="M420" i="1" s="1"/>
  <c r="H419" i="1"/>
  <c r="H418" i="1"/>
  <c r="J418" i="1" s="1"/>
  <c r="M418" i="1" s="1"/>
  <c r="H417" i="1"/>
  <c r="H416" i="1"/>
  <c r="J416" i="1" s="1"/>
  <c r="M416" i="1" s="1"/>
  <c r="H415" i="1"/>
  <c r="H414" i="1"/>
  <c r="J414" i="1" s="1"/>
  <c r="M414" i="1" s="1"/>
  <c r="H413" i="1"/>
  <c r="H412" i="1"/>
  <c r="J412" i="1" s="1"/>
  <c r="M412" i="1" s="1"/>
  <c r="H411" i="1"/>
  <c r="H410" i="1"/>
  <c r="J410" i="1" s="1"/>
  <c r="M410" i="1" s="1"/>
  <c r="H409" i="1"/>
  <c r="H408" i="1"/>
  <c r="J408" i="1" s="1"/>
  <c r="M408" i="1" s="1"/>
  <c r="H407" i="1"/>
  <c r="H406" i="1"/>
  <c r="J406" i="1" s="1"/>
  <c r="M406" i="1" s="1"/>
  <c r="H405" i="1"/>
  <c r="H404" i="1"/>
  <c r="J404" i="1" s="1"/>
  <c r="M404" i="1" s="1"/>
  <c r="H403" i="1"/>
  <c r="H402" i="1"/>
  <c r="J402" i="1" s="1"/>
  <c r="M402" i="1" s="1"/>
  <c r="H401" i="1"/>
  <c r="H400" i="1"/>
  <c r="J400" i="1" s="1"/>
  <c r="M400" i="1" s="1"/>
  <c r="H399" i="1"/>
  <c r="H398" i="1"/>
  <c r="J398" i="1" s="1"/>
  <c r="M398" i="1" s="1"/>
  <c r="H397" i="1"/>
  <c r="H396" i="1"/>
  <c r="J396" i="1" s="1"/>
  <c r="M396" i="1" s="1"/>
  <c r="H395" i="1"/>
  <c r="H394" i="1"/>
  <c r="J394" i="1" s="1"/>
  <c r="M394" i="1" s="1"/>
  <c r="H393" i="1"/>
  <c r="H392" i="1"/>
  <c r="J392" i="1" s="1"/>
  <c r="M392" i="1" s="1"/>
  <c r="H391" i="1"/>
  <c r="H390" i="1"/>
  <c r="J390" i="1" s="1"/>
  <c r="M390" i="1" s="1"/>
  <c r="H389" i="1"/>
  <c r="H388" i="1"/>
  <c r="J388" i="1" s="1"/>
  <c r="M388" i="1" s="1"/>
  <c r="H387" i="1"/>
  <c r="H386" i="1"/>
  <c r="J386" i="1" s="1"/>
  <c r="M386" i="1" s="1"/>
  <c r="H385" i="1"/>
  <c r="H382" i="1"/>
  <c r="J382" i="1" s="1"/>
  <c r="M382" i="1" s="1"/>
  <c r="H381" i="1"/>
  <c r="H380" i="1"/>
  <c r="J380" i="1" s="1"/>
  <c r="M380" i="1" s="1"/>
  <c r="H379" i="1"/>
  <c r="H378" i="1"/>
  <c r="J378" i="1" s="1"/>
  <c r="M378" i="1" s="1"/>
  <c r="H377" i="1"/>
  <c r="H376" i="1"/>
  <c r="J376" i="1" s="1"/>
  <c r="M376" i="1" s="1"/>
  <c r="H375" i="1"/>
  <c r="H374" i="1"/>
  <c r="J374" i="1" s="1"/>
  <c r="M374" i="1" s="1"/>
  <c r="H373" i="1"/>
  <c r="H372" i="1"/>
  <c r="J372" i="1" s="1"/>
  <c r="M372" i="1" s="1"/>
  <c r="H371" i="1"/>
  <c r="H370" i="1"/>
  <c r="J370" i="1" s="1"/>
  <c r="M370" i="1" s="1"/>
  <c r="H369" i="1"/>
  <c r="H368" i="1"/>
  <c r="J368" i="1" s="1"/>
  <c r="M368" i="1" s="1"/>
  <c r="H367" i="1"/>
  <c r="H366" i="1"/>
  <c r="J366" i="1" s="1"/>
  <c r="M366" i="1" s="1"/>
  <c r="H365" i="1"/>
  <c r="H364" i="1"/>
  <c r="J364" i="1" s="1"/>
  <c r="M364" i="1" s="1"/>
  <c r="H363" i="1"/>
  <c r="H362" i="1"/>
  <c r="J362" i="1" s="1"/>
  <c r="M362" i="1" s="1"/>
  <c r="H361" i="1"/>
  <c r="H360" i="1"/>
  <c r="J360" i="1" s="1"/>
  <c r="M360" i="1" s="1"/>
  <c r="H359" i="1"/>
  <c r="H358" i="1"/>
  <c r="J358" i="1" s="1"/>
  <c r="M358" i="1" s="1"/>
  <c r="H357" i="1"/>
  <c r="H356" i="1"/>
  <c r="J356" i="1" s="1"/>
  <c r="M356" i="1" s="1"/>
  <c r="H355" i="1"/>
  <c r="H354" i="1"/>
  <c r="J354" i="1" s="1"/>
  <c r="M354" i="1" s="1"/>
  <c r="H352" i="1"/>
  <c r="J352" i="1" s="1"/>
  <c r="H351" i="1"/>
  <c r="J351" i="1" s="1"/>
  <c r="H350" i="1"/>
  <c r="J350" i="1" s="1"/>
  <c r="H349" i="1"/>
  <c r="J349" i="1" s="1"/>
  <c r="H348" i="1"/>
  <c r="J348" i="1" s="1"/>
  <c r="H347" i="1"/>
  <c r="J347" i="1" s="1"/>
  <c r="H346" i="1"/>
  <c r="J346" i="1" s="1"/>
  <c r="H345" i="1"/>
  <c r="J345" i="1" s="1"/>
  <c r="H344" i="1"/>
  <c r="J344" i="1" s="1"/>
  <c r="H343" i="1"/>
  <c r="J343" i="1" s="1"/>
  <c r="H342" i="1"/>
  <c r="J342" i="1" s="1"/>
  <c r="H341" i="1"/>
  <c r="J341" i="1" s="1"/>
  <c r="H340" i="1"/>
  <c r="J340" i="1" s="1"/>
  <c r="H339" i="1"/>
  <c r="J339" i="1" s="1"/>
  <c r="H338" i="1"/>
  <c r="J338" i="1" s="1"/>
  <c r="H337" i="1"/>
  <c r="J337" i="1" s="1"/>
  <c r="H335" i="1"/>
  <c r="H334" i="1"/>
  <c r="J334" i="1" s="1"/>
  <c r="M334" i="1" s="1"/>
  <c r="H333" i="1"/>
  <c r="H332" i="1"/>
  <c r="J332" i="1" s="1"/>
  <c r="M332" i="1" s="1"/>
  <c r="H331" i="1"/>
  <c r="H330" i="1"/>
  <c r="J330" i="1" s="1"/>
  <c r="M330" i="1" s="1"/>
  <c r="H329" i="1"/>
  <c r="H328" i="1"/>
  <c r="J328" i="1" s="1"/>
  <c r="M328" i="1" s="1"/>
  <c r="H327" i="1"/>
  <c r="H326" i="1"/>
  <c r="J326" i="1" s="1"/>
  <c r="M326" i="1" s="1"/>
  <c r="H325" i="1"/>
  <c r="H324" i="1"/>
  <c r="J324" i="1" s="1"/>
  <c r="M324" i="1" s="1"/>
  <c r="H323" i="1"/>
  <c r="H322" i="1"/>
  <c r="J322" i="1" s="1"/>
  <c r="M322" i="1" s="1"/>
  <c r="H321" i="1"/>
  <c r="H320" i="1"/>
  <c r="J320" i="1" s="1"/>
  <c r="M320" i="1" s="1"/>
  <c r="H319" i="1"/>
  <c r="H318" i="1"/>
  <c r="J318" i="1" s="1"/>
  <c r="M318" i="1" s="1"/>
  <c r="H317" i="1"/>
  <c r="H316" i="1"/>
  <c r="J316" i="1" s="1"/>
  <c r="M316" i="1" s="1"/>
  <c r="H315" i="1"/>
  <c r="H314" i="1"/>
  <c r="H313" i="1"/>
  <c r="J313" i="1" s="1"/>
  <c r="L313" i="1" s="1"/>
  <c r="H312" i="1"/>
  <c r="J312" i="1" s="1"/>
  <c r="L312" i="1" s="1"/>
  <c r="H311" i="1"/>
  <c r="H310" i="1"/>
  <c r="H309" i="1"/>
  <c r="J309" i="1" s="1"/>
  <c r="L309" i="1" s="1"/>
  <c r="H308" i="1"/>
  <c r="J308" i="1" s="1"/>
  <c r="L308" i="1" s="1"/>
  <c r="H307" i="1"/>
  <c r="H306" i="1"/>
  <c r="H305" i="1"/>
  <c r="J305" i="1" s="1"/>
  <c r="L305" i="1" s="1"/>
  <c r="H304" i="1"/>
  <c r="J304" i="1" s="1"/>
  <c r="L304" i="1" s="1"/>
  <c r="H303" i="1"/>
  <c r="H302" i="1"/>
  <c r="H301" i="1"/>
  <c r="J301" i="1" s="1"/>
  <c r="L301" i="1" s="1"/>
  <c r="H299" i="1"/>
  <c r="J299" i="1" s="1"/>
  <c r="K299" i="1" s="1"/>
  <c r="H298" i="1"/>
  <c r="J298" i="1" s="1"/>
  <c r="K298" i="1" s="1"/>
  <c r="H297" i="1"/>
  <c r="J297" i="1" s="1"/>
  <c r="K297" i="1" s="1"/>
  <c r="H296" i="1"/>
  <c r="J296" i="1" s="1"/>
  <c r="K296" i="1" s="1"/>
  <c r="H295" i="1"/>
  <c r="J295" i="1" s="1"/>
  <c r="K295" i="1" s="1"/>
  <c r="H294" i="1"/>
  <c r="J294" i="1" s="1"/>
  <c r="K294" i="1" s="1"/>
  <c r="H293" i="1"/>
  <c r="J293" i="1" s="1"/>
  <c r="K293" i="1" s="1"/>
  <c r="H292" i="1"/>
  <c r="J292" i="1" s="1"/>
  <c r="K292" i="1" s="1"/>
  <c r="H290" i="1"/>
  <c r="J290" i="1" s="1"/>
  <c r="L290" i="1" s="1"/>
  <c r="H289" i="1"/>
  <c r="H288" i="1"/>
  <c r="H287" i="1"/>
  <c r="J287" i="1" s="1"/>
  <c r="L287" i="1" s="1"/>
  <c r="H286" i="1"/>
  <c r="J286" i="1" s="1"/>
  <c r="L286" i="1" s="1"/>
  <c r="H285" i="1"/>
  <c r="H284" i="1"/>
  <c r="H283" i="1"/>
  <c r="J283" i="1" s="1"/>
  <c r="L283" i="1" s="1"/>
  <c r="H282" i="1"/>
  <c r="J282" i="1" s="1"/>
  <c r="L282" i="1" s="1"/>
  <c r="H281" i="1"/>
  <c r="H279" i="1"/>
  <c r="J279" i="1" s="1"/>
  <c r="K279" i="1" s="1"/>
  <c r="H278" i="1"/>
  <c r="J278" i="1" s="1"/>
  <c r="K278" i="1" s="1"/>
  <c r="H277" i="1"/>
  <c r="J277" i="1" s="1"/>
  <c r="K277" i="1" s="1"/>
  <c r="H276" i="1"/>
  <c r="J276" i="1" s="1"/>
  <c r="K276" i="1" s="1"/>
  <c r="H275" i="1"/>
  <c r="J275" i="1" s="1"/>
  <c r="K275" i="1" s="1"/>
  <c r="H274" i="1"/>
  <c r="J274" i="1" s="1"/>
  <c r="K274" i="1" s="1"/>
  <c r="H273" i="1"/>
  <c r="J273" i="1" s="1"/>
  <c r="K273" i="1" s="1"/>
  <c r="H272" i="1"/>
  <c r="J272" i="1" s="1"/>
  <c r="K272" i="1" s="1"/>
  <c r="H271" i="1"/>
  <c r="J271" i="1" s="1"/>
  <c r="K271" i="1" s="1"/>
  <c r="H270" i="1"/>
  <c r="J270" i="1" s="1"/>
  <c r="K270" i="1" s="1"/>
  <c r="H269" i="1"/>
  <c r="J269" i="1" s="1"/>
  <c r="K269" i="1" s="1"/>
  <c r="H268" i="1"/>
  <c r="J268" i="1" s="1"/>
  <c r="K268" i="1" s="1"/>
  <c r="H267" i="1"/>
  <c r="J267" i="1" s="1"/>
  <c r="K267" i="1" s="1"/>
  <c r="H266" i="1"/>
  <c r="J266" i="1" s="1"/>
  <c r="K266" i="1" s="1"/>
  <c r="H265" i="1"/>
  <c r="J265" i="1" s="1"/>
  <c r="K265" i="1" s="1"/>
  <c r="H264" i="1"/>
  <c r="J264" i="1" s="1"/>
  <c r="K264" i="1" s="1"/>
  <c r="H263" i="1"/>
  <c r="J263" i="1" s="1"/>
  <c r="K263" i="1" s="1"/>
  <c r="H262" i="1"/>
  <c r="J262" i="1" s="1"/>
  <c r="K262" i="1" s="1"/>
  <c r="H261" i="1"/>
  <c r="J261" i="1" s="1"/>
  <c r="K261" i="1" s="1"/>
  <c r="H260" i="1"/>
  <c r="J260" i="1" s="1"/>
  <c r="K260" i="1" s="1"/>
  <c r="H257" i="1"/>
  <c r="J257" i="1" s="1"/>
  <c r="K257" i="1" s="1"/>
  <c r="H256" i="1"/>
  <c r="J256" i="1" s="1"/>
  <c r="K256" i="1" s="1"/>
  <c r="H254" i="1"/>
  <c r="H252" i="1"/>
  <c r="J252" i="1" s="1"/>
  <c r="K252" i="1" s="1"/>
  <c r="H250" i="1"/>
  <c r="H249" i="1"/>
  <c r="H248" i="1"/>
  <c r="J248" i="1" s="1"/>
  <c r="L248" i="1" s="1"/>
  <c r="H247" i="1"/>
  <c r="J247" i="1" s="1"/>
  <c r="L247" i="1" s="1"/>
  <c r="H246" i="1"/>
  <c r="H245" i="1"/>
  <c r="H244" i="1"/>
  <c r="J244" i="1" s="1"/>
  <c r="L244" i="1" s="1"/>
  <c r="H243" i="1"/>
  <c r="J243" i="1" s="1"/>
  <c r="L243" i="1" s="1"/>
  <c r="H242" i="1"/>
  <c r="H241" i="1"/>
  <c r="H240" i="1"/>
  <c r="J240" i="1" s="1"/>
  <c r="L240" i="1" s="1"/>
  <c r="H239" i="1"/>
  <c r="J239" i="1" s="1"/>
  <c r="L239" i="1" s="1"/>
  <c r="H238" i="1"/>
  <c r="H237" i="1"/>
  <c r="H236" i="1"/>
  <c r="J236" i="1" s="1"/>
  <c r="L236" i="1" s="1"/>
  <c r="H234" i="1"/>
  <c r="J234" i="1" s="1"/>
  <c r="K234" i="1" s="1"/>
  <c r="H233" i="1"/>
  <c r="J233" i="1" s="1"/>
  <c r="K233" i="1" s="1"/>
  <c r="H232" i="1"/>
  <c r="J232" i="1" s="1"/>
  <c r="K232" i="1" s="1"/>
  <c r="H231" i="1"/>
  <c r="J231" i="1" s="1"/>
  <c r="K231" i="1" s="1"/>
  <c r="H230" i="1"/>
  <c r="J230" i="1" s="1"/>
  <c r="K230" i="1" s="1"/>
  <c r="H229" i="1"/>
  <c r="H228" i="1"/>
  <c r="H227" i="1"/>
  <c r="H226" i="1"/>
  <c r="H225" i="1"/>
  <c r="H224" i="1"/>
  <c r="H223" i="1"/>
  <c r="H222" i="1"/>
  <c r="H221" i="1"/>
  <c r="H220" i="1"/>
  <c r="H217" i="1"/>
  <c r="H215" i="1"/>
  <c r="J215" i="1" s="1"/>
  <c r="N215" i="1" s="1"/>
  <c r="H214" i="1"/>
  <c r="H213" i="1"/>
  <c r="J213" i="1" s="1"/>
  <c r="N213" i="1" s="1"/>
  <c r="H212" i="1"/>
  <c r="H211" i="1"/>
  <c r="J211" i="1" s="1"/>
  <c r="N211" i="1" s="1"/>
  <c r="H210" i="1"/>
  <c r="H209" i="1"/>
  <c r="J209" i="1" s="1"/>
  <c r="N209" i="1" s="1"/>
  <c r="H208" i="1"/>
  <c r="H207" i="1"/>
  <c r="J207" i="1" s="1"/>
  <c r="N207" i="1" s="1"/>
  <c r="H206" i="1"/>
  <c r="H204" i="1"/>
  <c r="H203" i="1"/>
  <c r="H202" i="1"/>
  <c r="H201" i="1"/>
  <c r="H200" i="1"/>
  <c r="H199" i="1"/>
  <c r="H196" i="1"/>
  <c r="H195" i="1"/>
  <c r="H194" i="1"/>
  <c r="H192" i="1"/>
  <c r="H191" i="1"/>
  <c r="J191" i="1" s="1"/>
  <c r="N191" i="1" s="1"/>
  <c r="H189" i="1"/>
  <c r="H188" i="1"/>
  <c r="H186" i="1"/>
  <c r="H185" i="1"/>
  <c r="J185" i="1" s="1"/>
  <c r="N185" i="1" s="1"/>
  <c r="H184" i="1"/>
  <c r="H183" i="1"/>
  <c r="J183" i="1" s="1"/>
  <c r="N183" i="1" s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5" i="1"/>
  <c r="H163" i="1"/>
  <c r="H162" i="1"/>
  <c r="H161" i="1"/>
  <c r="H160" i="1"/>
  <c r="H159" i="1"/>
  <c r="H158" i="1"/>
  <c r="J158" i="1" s="1"/>
  <c r="N158" i="1" s="1"/>
  <c r="H157" i="1"/>
  <c r="H156" i="1"/>
  <c r="H155" i="1"/>
  <c r="J155" i="1" s="1"/>
  <c r="N155" i="1" s="1"/>
  <c r="H154" i="1"/>
  <c r="H153" i="1"/>
  <c r="H152" i="1"/>
  <c r="J152" i="1" s="1"/>
  <c r="N152" i="1" s="1"/>
  <c r="H151" i="1"/>
  <c r="H150" i="1"/>
  <c r="H149" i="1"/>
  <c r="H148" i="1"/>
  <c r="J148" i="1" s="1"/>
  <c r="N148" i="1" s="1"/>
  <c r="H147" i="1"/>
  <c r="H146" i="1"/>
  <c r="J146" i="1" s="1"/>
  <c r="N146" i="1" s="1"/>
  <c r="H145" i="1"/>
  <c r="H144" i="1"/>
  <c r="J144" i="1" s="1"/>
  <c r="N144" i="1" s="1"/>
  <c r="H143" i="1"/>
  <c r="H142" i="1"/>
  <c r="H141" i="1"/>
  <c r="H140" i="1"/>
  <c r="J140" i="1" s="1"/>
  <c r="L140" i="1" s="1"/>
  <c r="H139" i="1"/>
  <c r="J139" i="1" s="1"/>
  <c r="L139" i="1" s="1"/>
  <c r="H138" i="1"/>
  <c r="J138" i="1" s="1"/>
  <c r="L138" i="1" s="1"/>
  <c r="H137" i="1"/>
  <c r="H136" i="1"/>
  <c r="H135" i="1"/>
  <c r="J135" i="1" s="1"/>
  <c r="L135" i="1" s="1"/>
  <c r="H134" i="1"/>
  <c r="J134" i="1" s="1"/>
  <c r="L134" i="1" s="1"/>
  <c r="H133" i="1"/>
  <c r="H132" i="1"/>
  <c r="J132" i="1" s="1"/>
  <c r="L132" i="1" s="1"/>
  <c r="H131" i="1"/>
  <c r="J131" i="1" s="1"/>
  <c r="L131" i="1" s="1"/>
  <c r="H130" i="1"/>
  <c r="J130" i="1" s="1"/>
  <c r="L130" i="1" s="1"/>
  <c r="H129" i="1"/>
  <c r="H128" i="1"/>
  <c r="J128" i="1" s="1"/>
  <c r="L128" i="1" s="1"/>
  <c r="H127" i="1"/>
  <c r="J127" i="1" s="1"/>
  <c r="L127" i="1" s="1"/>
  <c r="H126" i="1"/>
  <c r="J126" i="1" s="1"/>
  <c r="L126" i="1" s="1"/>
  <c r="H125" i="1"/>
  <c r="H124" i="1"/>
  <c r="J124" i="1" s="1"/>
  <c r="L124" i="1" s="1"/>
  <c r="H123" i="1"/>
  <c r="J123" i="1" s="1"/>
  <c r="L123" i="1" s="1"/>
  <c r="H122" i="1"/>
  <c r="J122" i="1" s="1"/>
  <c r="L122" i="1" s="1"/>
  <c r="H121" i="1"/>
  <c r="H120" i="1"/>
  <c r="J120" i="1" s="1"/>
  <c r="L120" i="1" s="1"/>
  <c r="H119" i="1"/>
  <c r="J119" i="1" s="1"/>
  <c r="L119" i="1" s="1"/>
  <c r="H118" i="1"/>
  <c r="J118" i="1" s="1"/>
  <c r="L118" i="1" s="1"/>
  <c r="H117" i="1"/>
  <c r="H116" i="1"/>
  <c r="J116" i="1" s="1"/>
  <c r="L116" i="1" s="1"/>
  <c r="H114" i="1"/>
  <c r="J114" i="1" s="1"/>
  <c r="K114" i="1" s="1"/>
  <c r="H113" i="1"/>
  <c r="J113" i="1" s="1"/>
  <c r="K113" i="1" s="1"/>
  <c r="H112" i="1"/>
  <c r="J112" i="1" s="1"/>
  <c r="K112" i="1" s="1"/>
  <c r="H111" i="1"/>
  <c r="J111" i="1" s="1"/>
  <c r="H110" i="1"/>
  <c r="J110" i="1" s="1"/>
  <c r="H109" i="1"/>
  <c r="J109" i="1" s="1"/>
  <c r="H107" i="1"/>
  <c r="J107" i="1" s="1"/>
  <c r="L107" i="1" s="1"/>
  <c r="H106" i="1"/>
  <c r="J106" i="1" s="1"/>
  <c r="H105" i="1"/>
  <c r="J105" i="1" s="1"/>
  <c r="L105" i="1" s="1"/>
  <c r="H104" i="1"/>
  <c r="H103" i="1"/>
  <c r="J103" i="1" s="1"/>
  <c r="L103" i="1" s="1"/>
  <c r="H102" i="1"/>
  <c r="J102" i="1" s="1"/>
  <c r="H101" i="1"/>
  <c r="J101" i="1" s="1"/>
  <c r="L101" i="1" s="1"/>
  <c r="H100" i="1"/>
  <c r="H99" i="1"/>
  <c r="J99" i="1" s="1"/>
  <c r="L99" i="1" s="1"/>
  <c r="H98" i="1"/>
  <c r="J98" i="1" s="1"/>
  <c r="H97" i="1"/>
  <c r="J97" i="1" s="1"/>
  <c r="L97" i="1" s="1"/>
  <c r="H96" i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5" i="1"/>
  <c r="J75" i="1" s="1"/>
  <c r="L75" i="1" s="1"/>
  <c r="H74" i="1"/>
  <c r="H73" i="1"/>
  <c r="J73" i="1" s="1"/>
  <c r="L73" i="1" s="1"/>
  <c r="H72" i="1"/>
  <c r="J72" i="1" s="1"/>
  <c r="H71" i="1"/>
  <c r="J71" i="1" s="1"/>
  <c r="L71" i="1" s="1"/>
  <c r="H70" i="1"/>
  <c r="H69" i="1"/>
  <c r="J69" i="1" s="1"/>
  <c r="L69" i="1" s="1"/>
  <c r="H68" i="1"/>
  <c r="J68" i="1" s="1"/>
  <c r="H67" i="1"/>
  <c r="J67" i="1" s="1"/>
  <c r="L67" i="1" s="1"/>
  <c r="H66" i="1"/>
  <c r="H65" i="1"/>
  <c r="J65" i="1" s="1"/>
  <c r="L65" i="1" s="1"/>
  <c r="H64" i="1"/>
  <c r="J64" i="1" s="1"/>
  <c r="H63" i="1"/>
  <c r="J63" i="1" s="1"/>
  <c r="L63" i="1" s="1"/>
  <c r="H62" i="1"/>
  <c r="H61" i="1"/>
  <c r="J61" i="1" s="1"/>
  <c r="L61" i="1" s="1"/>
  <c r="H60" i="1"/>
  <c r="J60" i="1" s="1"/>
  <c r="J59" i="1"/>
  <c r="L59" i="1" s="1"/>
  <c r="H59" i="1"/>
  <c r="H58" i="1"/>
  <c r="H57" i="1"/>
  <c r="J57" i="1" s="1"/>
  <c r="L57" i="1" s="1"/>
  <c r="H56" i="1"/>
  <c r="J56" i="1" s="1"/>
  <c r="H55" i="1"/>
  <c r="J55" i="1" s="1"/>
  <c r="L55" i="1" s="1"/>
  <c r="H54" i="1"/>
  <c r="H53" i="1"/>
  <c r="J53" i="1" s="1"/>
  <c r="L53" i="1" s="1"/>
  <c r="H52" i="1"/>
  <c r="J52" i="1" s="1"/>
  <c r="H49" i="1"/>
  <c r="H48" i="1"/>
  <c r="J48" i="1" s="1"/>
  <c r="M48" i="1" s="1"/>
  <c r="H47" i="1"/>
  <c r="H46" i="1"/>
  <c r="J46" i="1" s="1"/>
  <c r="M46" i="1" s="1"/>
  <c r="H45" i="1"/>
  <c r="H44" i="1"/>
  <c r="J44" i="1" s="1"/>
  <c r="M44" i="1" s="1"/>
  <c r="H43" i="1"/>
  <c r="H42" i="1"/>
  <c r="J42" i="1" s="1"/>
  <c r="M42" i="1" s="1"/>
  <c r="H41" i="1"/>
  <c r="H39" i="1"/>
  <c r="J39" i="1" s="1"/>
  <c r="H38" i="1"/>
  <c r="J38" i="1" s="1"/>
  <c r="H36" i="1"/>
  <c r="J36" i="1" s="1"/>
  <c r="M36" i="1" s="1"/>
  <c r="H35" i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7" i="1"/>
  <c r="J17" i="1" s="1"/>
  <c r="M17" i="1" s="1"/>
  <c r="H16" i="1"/>
  <c r="H14" i="1"/>
  <c r="J14" i="1" s="1"/>
  <c r="H13" i="1"/>
  <c r="J13" i="1" s="1"/>
  <c r="H11" i="1"/>
  <c r="J11" i="1" s="1"/>
  <c r="M11" i="1" s="1"/>
  <c r="H10" i="1"/>
  <c r="H8" i="1"/>
  <c r="J8" i="1" s="1"/>
  <c r="H7" i="1"/>
  <c r="J7" i="1" s="1"/>
  <c r="H6" i="1"/>
  <c r="J6" i="1" s="1"/>
  <c r="J10" i="1" l="1"/>
  <c r="M10" i="1" s="1"/>
  <c r="J16" i="1"/>
  <c r="M16" i="1" s="1"/>
  <c r="J35" i="1"/>
  <c r="M35" i="1" s="1"/>
  <c r="J41" i="1"/>
  <c r="M41" i="1" s="1"/>
  <c r="J43" i="1"/>
  <c r="M43" i="1" s="1"/>
  <c r="J45" i="1"/>
  <c r="M45" i="1" s="1"/>
  <c r="J47" i="1"/>
  <c r="M47" i="1" s="1"/>
  <c r="J49" i="1"/>
  <c r="M49" i="1" s="1"/>
  <c r="J54" i="1"/>
  <c r="J58" i="1"/>
  <c r="J62" i="1"/>
  <c r="J66" i="1"/>
  <c r="J70" i="1"/>
  <c r="J74" i="1"/>
  <c r="J96" i="1"/>
  <c r="J100" i="1"/>
  <c r="J104" i="1"/>
  <c r="J117" i="1"/>
  <c r="L117" i="1" s="1"/>
  <c r="J121" i="1"/>
  <c r="L121" i="1" s="1"/>
  <c r="J125" i="1"/>
  <c r="L125" i="1" s="1"/>
  <c r="J129" i="1"/>
  <c r="L129" i="1" s="1"/>
  <c r="J133" i="1"/>
  <c r="L133" i="1" s="1"/>
  <c r="J136" i="1"/>
  <c r="L136" i="1" s="1"/>
  <c r="J137" i="1"/>
  <c r="L137" i="1" s="1"/>
  <c r="J141" i="1"/>
  <c r="L141" i="1" s="1"/>
  <c r="J150" i="1"/>
  <c r="N150" i="1" s="1"/>
  <c r="J154" i="1"/>
  <c r="N154" i="1" s="1"/>
  <c r="J156" i="1"/>
  <c r="N156" i="1" s="1"/>
  <c r="J160" i="1"/>
  <c r="N160" i="1" s="1"/>
  <c r="J162" i="1"/>
  <c r="N162" i="1" s="1"/>
  <c r="J184" i="1"/>
  <c r="N184" i="1" s="1"/>
  <c r="J186" i="1"/>
  <c r="N186" i="1" s="1"/>
  <c r="J192" i="1"/>
  <c r="N192" i="1" s="1"/>
  <c r="J206" i="1"/>
  <c r="N206" i="1" s="1"/>
  <c r="J208" i="1"/>
  <c r="N208" i="1" s="1"/>
  <c r="J210" i="1"/>
  <c r="N210" i="1" s="1"/>
  <c r="J212" i="1"/>
  <c r="N212" i="1" s="1"/>
  <c r="J214" i="1"/>
  <c r="N214" i="1" s="1"/>
  <c r="J310" i="1"/>
  <c r="L310" i="1" s="1"/>
  <c r="J311" i="1"/>
  <c r="L311" i="1" s="1"/>
  <c r="J142" i="1"/>
  <c r="L142" i="1" s="1"/>
  <c r="J143" i="1"/>
  <c r="L143" i="1" s="1"/>
  <c r="J145" i="1"/>
  <c r="N145" i="1" s="1"/>
  <c r="J147" i="1"/>
  <c r="N147" i="1" s="1"/>
  <c r="J149" i="1"/>
  <c r="N149" i="1" s="1"/>
  <c r="J151" i="1"/>
  <c r="N151" i="1" s="1"/>
  <c r="J153" i="1"/>
  <c r="N153" i="1" s="1"/>
  <c r="J157" i="1"/>
  <c r="N157" i="1" s="1"/>
  <c r="J159" i="1"/>
  <c r="N159" i="1" s="1"/>
  <c r="J161" i="1"/>
  <c r="N161" i="1" s="1"/>
  <c r="J163" i="1"/>
  <c r="N163" i="1" s="1"/>
  <c r="J237" i="1"/>
  <c r="L237" i="1" s="1"/>
  <c r="J238" i="1"/>
  <c r="L238" i="1" s="1"/>
  <c r="J241" i="1"/>
  <c r="L241" i="1" s="1"/>
  <c r="J242" i="1"/>
  <c r="L242" i="1" s="1"/>
  <c r="J245" i="1"/>
  <c r="L245" i="1" s="1"/>
  <c r="J246" i="1"/>
  <c r="L246" i="1" s="1"/>
  <c r="J249" i="1"/>
  <c r="L249" i="1" s="1"/>
  <c r="J250" i="1"/>
  <c r="L250" i="1" s="1"/>
  <c r="J254" i="1"/>
  <c r="L254" i="1" s="1"/>
  <c r="J281" i="1"/>
  <c r="L281" i="1" s="1"/>
  <c r="J284" i="1"/>
  <c r="L284" i="1" s="1"/>
  <c r="J285" i="1"/>
  <c r="L285" i="1" s="1"/>
  <c r="J288" i="1"/>
  <c r="L288" i="1" s="1"/>
  <c r="J289" i="1"/>
  <c r="L289" i="1" s="1"/>
  <c r="J302" i="1"/>
  <c r="L302" i="1" s="1"/>
  <c r="J303" i="1"/>
  <c r="L303" i="1" s="1"/>
  <c r="J306" i="1"/>
  <c r="L306" i="1" s="1"/>
  <c r="J307" i="1"/>
  <c r="L307" i="1" s="1"/>
  <c r="J314" i="1"/>
  <c r="L314" i="1" s="1"/>
  <c r="J315" i="1"/>
  <c r="L315" i="1" s="1"/>
  <c r="J317" i="1"/>
  <c r="M317" i="1" s="1"/>
  <c r="J319" i="1"/>
  <c r="M319" i="1" s="1"/>
  <c r="J321" i="1"/>
  <c r="M321" i="1" s="1"/>
  <c r="J323" i="1"/>
  <c r="M323" i="1" s="1"/>
  <c r="J325" i="1"/>
  <c r="M325" i="1" s="1"/>
  <c r="J327" i="1"/>
  <c r="M327" i="1" s="1"/>
  <c r="J329" i="1"/>
  <c r="M329" i="1" s="1"/>
  <c r="J331" i="1"/>
  <c r="M331" i="1" s="1"/>
  <c r="J333" i="1"/>
  <c r="M333" i="1" s="1"/>
  <c r="J335" i="1"/>
  <c r="M335" i="1" s="1"/>
  <c r="J577" i="1"/>
  <c r="L577" i="1" s="1"/>
  <c r="J578" i="1"/>
  <c r="L578" i="1" s="1"/>
  <c r="J355" i="1"/>
  <c r="M355" i="1" s="1"/>
  <c r="J357" i="1"/>
  <c r="M357" i="1" s="1"/>
  <c r="J359" i="1"/>
  <c r="M359" i="1" s="1"/>
  <c r="J361" i="1"/>
  <c r="M361" i="1" s="1"/>
  <c r="J363" i="1"/>
  <c r="M363" i="1" s="1"/>
  <c r="J365" i="1"/>
  <c r="M365" i="1" s="1"/>
  <c r="J367" i="1"/>
  <c r="M367" i="1" s="1"/>
  <c r="J369" i="1"/>
  <c r="M369" i="1" s="1"/>
  <c r="J371" i="1"/>
  <c r="M371" i="1" s="1"/>
  <c r="J373" i="1"/>
  <c r="M373" i="1" s="1"/>
  <c r="J375" i="1"/>
  <c r="M375" i="1" s="1"/>
  <c r="J377" i="1"/>
  <c r="M377" i="1" s="1"/>
  <c r="J379" i="1"/>
  <c r="M379" i="1" s="1"/>
  <c r="J381" i="1"/>
  <c r="M381" i="1" s="1"/>
  <c r="J385" i="1"/>
  <c r="M385" i="1" s="1"/>
  <c r="J387" i="1"/>
  <c r="M387" i="1" s="1"/>
  <c r="J389" i="1"/>
  <c r="M389" i="1" s="1"/>
  <c r="J391" i="1"/>
  <c r="M391" i="1" s="1"/>
  <c r="J393" i="1"/>
  <c r="M393" i="1" s="1"/>
  <c r="J395" i="1"/>
  <c r="M395" i="1" s="1"/>
  <c r="J397" i="1"/>
  <c r="M397" i="1" s="1"/>
  <c r="J399" i="1"/>
  <c r="M399" i="1" s="1"/>
  <c r="J401" i="1"/>
  <c r="M401" i="1" s="1"/>
  <c r="J403" i="1"/>
  <c r="M403" i="1" s="1"/>
  <c r="J405" i="1"/>
  <c r="M405" i="1" s="1"/>
  <c r="J407" i="1"/>
  <c r="M407" i="1" s="1"/>
  <c r="J409" i="1"/>
  <c r="M409" i="1" s="1"/>
  <c r="J411" i="1"/>
  <c r="M411" i="1" s="1"/>
  <c r="J413" i="1"/>
  <c r="M413" i="1" s="1"/>
  <c r="J415" i="1"/>
  <c r="M415" i="1" s="1"/>
  <c r="J417" i="1"/>
  <c r="M417" i="1" s="1"/>
  <c r="J419" i="1"/>
  <c r="M419" i="1" s="1"/>
  <c r="J421" i="1"/>
  <c r="M421" i="1" s="1"/>
  <c r="J450" i="1"/>
  <c r="L450" i="1" s="1"/>
  <c r="J451" i="1"/>
  <c r="L451" i="1" s="1"/>
  <c r="J454" i="1"/>
  <c r="L454" i="1" s="1"/>
  <c r="J455" i="1"/>
  <c r="L455" i="1" s="1"/>
  <c r="J458" i="1"/>
  <c r="L458" i="1" s="1"/>
  <c r="J459" i="1"/>
  <c r="L459" i="1" s="1"/>
  <c r="J462" i="1"/>
  <c r="L462" i="1" s="1"/>
  <c r="J463" i="1"/>
  <c r="L463" i="1" s="1"/>
  <c r="J466" i="1"/>
  <c r="L466" i="1" s="1"/>
  <c r="J467" i="1"/>
  <c r="L467" i="1" s="1"/>
  <c r="J469" i="1"/>
  <c r="M469" i="1" s="1"/>
  <c r="J471" i="1"/>
  <c r="M471" i="1" s="1"/>
  <c r="J473" i="1"/>
  <c r="M473" i="1" s="1"/>
  <c r="J475" i="1"/>
  <c r="M475" i="1" s="1"/>
  <c r="J477" i="1"/>
  <c r="M477" i="1" s="1"/>
  <c r="J479" i="1"/>
  <c r="M479" i="1" s="1"/>
  <c r="J481" i="1"/>
  <c r="M481" i="1" s="1"/>
  <c r="J483" i="1"/>
  <c r="M483" i="1" s="1"/>
  <c r="J485" i="1"/>
  <c r="M485" i="1" s="1"/>
  <c r="J527" i="1"/>
  <c r="N527" i="1" s="1"/>
  <c r="J529" i="1"/>
  <c r="N529" i="1" s="1"/>
  <c r="J531" i="1"/>
  <c r="N531" i="1" s="1"/>
  <c r="J533" i="1"/>
  <c r="N533" i="1" s="1"/>
  <c r="J535" i="1"/>
  <c r="N535" i="1" s="1"/>
  <c r="J537" i="1"/>
  <c r="N537" i="1" s="1"/>
  <c r="J539" i="1"/>
  <c r="N539" i="1" s="1"/>
  <c r="J541" i="1"/>
  <c r="N541" i="1" s="1"/>
  <c r="J555" i="1"/>
  <c r="N555" i="1" s="1"/>
  <c r="J557" i="1"/>
  <c r="N557" i="1" s="1"/>
  <c r="J559" i="1"/>
  <c r="N559" i="1" s="1"/>
  <c r="J561" i="1"/>
  <c r="N561" i="1" s="1"/>
  <c r="J563" i="1"/>
  <c r="N563" i="1" s="1"/>
  <c r="J567" i="1"/>
  <c r="L567" i="1" s="1"/>
  <c r="J568" i="1"/>
  <c r="L568" i="1" s="1"/>
  <c r="J571" i="1"/>
  <c r="L571" i="1" s="1"/>
  <c r="J572" i="1"/>
  <c r="L572" i="1" s="1"/>
  <c r="J573" i="1"/>
  <c r="L573" i="1" s="1"/>
  <c r="J574" i="1"/>
  <c r="L574" i="1" s="1"/>
  <c r="J581" i="1"/>
  <c r="L581" i="1" s="1"/>
  <c r="J582" i="1"/>
  <c r="L582" i="1" s="1"/>
  <c r="J586" i="1"/>
  <c r="L586" i="1" s="1"/>
  <c r="J590" i="1"/>
  <c r="L590" i="1" s="1"/>
  <c r="J593" i="1"/>
  <c r="J597" i="1"/>
  <c r="J599" i="1"/>
  <c r="N599" i="1" s="1"/>
  <c r="J603" i="1"/>
  <c r="N603" i="1" s="1"/>
  <c r="J605" i="1"/>
  <c r="N605" i="1" s="1"/>
  <c r="J604" i="1"/>
  <c r="N604" i="1" s="1"/>
  <c r="J642" i="1"/>
  <c r="N642" i="1" s="1"/>
  <c r="J644" i="1"/>
  <c r="N644" i="1" s="1"/>
  <c r="J646" i="1"/>
  <c r="N646" i="1" s="1"/>
  <c r="J648" i="1"/>
  <c r="N648" i="1" s="1"/>
  <c r="J650" i="1"/>
  <c r="N650" i="1" s="1"/>
  <c r="J652" i="1"/>
  <c r="N652" i="1" s="1"/>
  <c r="J654" i="1"/>
  <c r="N654" i="1" s="1"/>
  <c r="J656" i="1"/>
  <c r="N656" i="1" s="1"/>
  <c r="J665" i="1"/>
  <c r="L665" i="1" s="1"/>
  <c r="J666" i="1"/>
  <c r="L666" i="1" s="1"/>
  <c r="J669" i="1"/>
  <c r="L669" i="1" s="1"/>
  <c r="J670" i="1"/>
  <c r="L670" i="1" s="1"/>
  <c r="J673" i="1"/>
  <c r="L673" i="1" s="1"/>
  <c r="J674" i="1"/>
  <c r="L674" i="1" s="1"/>
  <c r="J677" i="1"/>
  <c r="L677" i="1" s="1"/>
  <c r="J678" i="1"/>
  <c r="L678" i="1" s="1"/>
  <c r="J681" i="1"/>
  <c r="L681" i="1" s="1"/>
  <c r="J682" i="1"/>
  <c r="L682" i="1" s="1"/>
  <c r="J697" i="1"/>
  <c r="N697" i="1" s="1"/>
  <c r="J699" i="1"/>
  <c r="N699" i="1" s="1"/>
  <c r="J701" i="1"/>
  <c r="N701" i="1" s="1"/>
  <c r="J703" i="1"/>
  <c r="N703" i="1" s="1"/>
  <c r="J705" i="1"/>
  <c r="N705" i="1" s="1"/>
  <c r="J707" i="1"/>
  <c r="N707" i="1" s="1"/>
  <c r="J709" i="1"/>
  <c r="N709" i="1" s="1"/>
  <c r="J711" i="1"/>
  <c r="N711" i="1" s="1"/>
  <c r="J713" i="1"/>
  <c r="N713" i="1" s="1"/>
  <c r="J715" i="1"/>
  <c r="N715" i="1" s="1"/>
  <c r="J717" i="1"/>
  <c r="N717" i="1" s="1"/>
  <c r="J719" i="1"/>
  <c r="N719" i="1" s="1"/>
  <c r="J721" i="1"/>
  <c r="N721" i="1" s="1"/>
  <c r="J723" i="1"/>
  <c r="N723" i="1" s="1"/>
  <c r="J725" i="1"/>
  <c r="N725" i="1" s="1"/>
  <c r="J727" i="1"/>
  <c r="N727" i="1" s="1"/>
  <c r="J743" i="1"/>
  <c r="N743" i="1" s="1"/>
  <c r="J745" i="1"/>
  <c r="N745" i="1" s="1"/>
  <c r="J760" i="1"/>
  <c r="J852" i="1"/>
  <c r="L852" i="1" s="1"/>
  <c r="J853" i="1"/>
  <c r="N853" i="1" s="1"/>
  <c r="J763" i="1"/>
  <c r="L763" i="1" s="1"/>
  <c r="J764" i="1"/>
  <c r="J767" i="1"/>
  <c r="L767" i="1" s="1"/>
  <c r="J771" i="1"/>
  <c r="N771" i="1" s="1"/>
  <c r="J798" i="1"/>
  <c r="L798" i="1" s="1"/>
  <c r="J799" i="1"/>
  <c r="J802" i="1"/>
  <c r="L802" i="1" s="1"/>
  <c r="J803" i="1"/>
  <c r="J828" i="1"/>
  <c r="N828" i="1" s="1"/>
  <c r="J830" i="1"/>
  <c r="K830" i="1" s="1"/>
  <c r="J850" i="1"/>
  <c r="L850" i="1" s="1"/>
  <c r="J851" i="1"/>
  <c r="N7" i="1"/>
  <c r="L7" i="1"/>
  <c r="M7" i="1"/>
  <c r="K7" i="1"/>
  <c r="N13" i="1"/>
  <c r="L13" i="1"/>
  <c r="M13" i="1"/>
  <c r="K13" i="1"/>
  <c r="N28" i="1"/>
  <c r="L28" i="1"/>
  <c r="M28" i="1"/>
  <c r="K28" i="1"/>
  <c r="N30" i="1"/>
  <c r="L30" i="1"/>
  <c r="M30" i="1"/>
  <c r="K30" i="1"/>
  <c r="N32" i="1"/>
  <c r="L32" i="1"/>
  <c r="M32" i="1"/>
  <c r="K32" i="1"/>
  <c r="N38" i="1"/>
  <c r="L38" i="1"/>
  <c r="M38" i="1"/>
  <c r="K38" i="1"/>
  <c r="N20" i="1"/>
  <c r="L20" i="1"/>
  <c r="M20" i="1"/>
  <c r="K20" i="1"/>
  <c r="N22" i="1"/>
  <c r="L22" i="1"/>
  <c r="M22" i="1"/>
  <c r="K22" i="1"/>
  <c r="N24" i="1"/>
  <c r="L24" i="1"/>
  <c r="M24" i="1"/>
  <c r="K24" i="1"/>
  <c r="N26" i="1"/>
  <c r="L26" i="1"/>
  <c r="M26" i="1"/>
  <c r="K26" i="1"/>
  <c r="N6" i="1"/>
  <c r="L6" i="1"/>
  <c r="M6" i="1"/>
  <c r="K6" i="1"/>
  <c r="N8" i="1"/>
  <c r="L8" i="1"/>
  <c r="M8" i="1"/>
  <c r="K8" i="1"/>
  <c r="N14" i="1"/>
  <c r="L14" i="1"/>
  <c r="K14" i="1"/>
  <c r="M14" i="1"/>
  <c r="N19" i="1"/>
  <c r="L19" i="1"/>
  <c r="M19" i="1"/>
  <c r="K19" i="1"/>
  <c r="N21" i="1"/>
  <c r="L21" i="1"/>
  <c r="M21" i="1"/>
  <c r="K21" i="1"/>
  <c r="N23" i="1"/>
  <c r="L23" i="1"/>
  <c r="M23" i="1"/>
  <c r="K23" i="1"/>
  <c r="N25" i="1"/>
  <c r="L25" i="1"/>
  <c r="M25" i="1"/>
  <c r="K25" i="1"/>
  <c r="N27" i="1"/>
  <c r="L27" i="1"/>
  <c r="M27" i="1"/>
  <c r="K27" i="1"/>
  <c r="N29" i="1"/>
  <c r="L29" i="1"/>
  <c r="M29" i="1"/>
  <c r="K29" i="1"/>
  <c r="N31" i="1"/>
  <c r="L31" i="1"/>
  <c r="M31" i="1"/>
  <c r="K31" i="1"/>
  <c r="N33" i="1"/>
  <c r="L33" i="1"/>
  <c r="M33" i="1"/>
  <c r="K33" i="1"/>
  <c r="N39" i="1"/>
  <c r="L39" i="1"/>
  <c r="M39" i="1"/>
  <c r="K39" i="1"/>
  <c r="L11" i="1"/>
  <c r="N11" i="1"/>
  <c r="L17" i="1"/>
  <c r="L35" i="1"/>
  <c r="N35" i="1"/>
  <c r="L36" i="1"/>
  <c r="N36" i="1"/>
  <c r="L41" i="1"/>
  <c r="N41" i="1"/>
  <c r="L42" i="1"/>
  <c r="N42" i="1"/>
  <c r="L43" i="1"/>
  <c r="N43" i="1"/>
  <c r="L44" i="1"/>
  <c r="N44" i="1"/>
  <c r="L45" i="1"/>
  <c r="N45" i="1"/>
  <c r="L46" i="1"/>
  <c r="N46" i="1"/>
  <c r="L47" i="1"/>
  <c r="N47" i="1"/>
  <c r="L48" i="1"/>
  <c r="N48" i="1"/>
  <c r="L49" i="1"/>
  <c r="N49" i="1"/>
  <c r="M52" i="1"/>
  <c r="K52" i="1"/>
  <c r="N52" i="1"/>
  <c r="M54" i="1"/>
  <c r="K54" i="1"/>
  <c r="N54" i="1"/>
  <c r="M56" i="1"/>
  <c r="K56" i="1"/>
  <c r="N56" i="1"/>
  <c r="M58" i="1"/>
  <c r="K58" i="1"/>
  <c r="N58" i="1"/>
  <c r="M60" i="1"/>
  <c r="K60" i="1"/>
  <c r="N60" i="1"/>
  <c r="M62" i="1"/>
  <c r="K62" i="1"/>
  <c r="N62" i="1"/>
  <c r="M64" i="1"/>
  <c r="K64" i="1"/>
  <c r="N64" i="1"/>
  <c r="M66" i="1"/>
  <c r="K66" i="1"/>
  <c r="N66" i="1"/>
  <c r="M68" i="1"/>
  <c r="K68" i="1"/>
  <c r="N68" i="1"/>
  <c r="M70" i="1"/>
  <c r="K70" i="1"/>
  <c r="N70" i="1"/>
  <c r="M72" i="1"/>
  <c r="K72" i="1"/>
  <c r="N72" i="1"/>
  <c r="M74" i="1"/>
  <c r="K74" i="1"/>
  <c r="N74" i="1"/>
  <c r="N77" i="1"/>
  <c r="L77" i="1"/>
  <c r="M77" i="1"/>
  <c r="N78" i="1"/>
  <c r="L78" i="1"/>
  <c r="M78" i="1"/>
  <c r="N79" i="1"/>
  <c r="L79" i="1"/>
  <c r="M79" i="1"/>
  <c r="N80" i="1"/>
  <c r="L80" i="1"/>
  <c r="M80" i="1"/>
  <c r="N81" i="1"/>
  <c r="L81" i="1"/>
  <c r="M81" i="1"/>
  <c r="N82" i="1"/>
  <c r="L82" i="1"/>
  <c r="M82" i="1"/>
  <c r="N83" i="1"/>
  <c r="L83" i="1"/>
  <c r="M83" i="1"/>
  <c r="N84" i="1"/>
  <c r="L84" i="1"/>
  <c r="M84" i="1"/>
  <c r="N85" i="1"/>
  <c r="L85" i="1"/>
  <c r="M85" i="1"/>
  <c r="N86" i="1"/>
  <c r="L86" i="1"/>
  <c r="M86" i="1"/>
  <c r="N87" i="1"/>
  <c r="L87" i="1"/>
  <c r="M87" i="1"/>
  <c r="N88" i="1"/>
  <c r="L88" i="1"/>
  <c r="M88" i="1"/>
  <c r="N89" i="1"/>
  <c r="L89" i="1"/>
  <c r="M89" i="1"/>
  <c r="N90" i="1"/>
  <c r="L90" i="1"/>
  <c r="M90" i="1"/>
  <c r="N91" i="1"/>
  <c r="L91" i="1"/>
  <c r="M91" i="1"/>
  <c r="N92" i="1"/>
  <c r="L92" i="1"/>
  <c r="M92" i="1"/>
  <c r="N93" i="1"/>
  <c r="L93" i="1"/>
  <c r="M93" i="1"/>
  <c r="N94" i="1"/>
  <c r="L94" i="1"/>
  <c r="M94" i="1"/>
  <c r="N95" i="1"/>
  <c r="L95" i="1"/>
  <c r="M95" i="1"/>
  <c r="M96" i="1"/>
  <c r="K96" i="1"/>
  <c r="N96" i="1"/>
  <c r="M98" i="1"/>
  <c r="K98" i="1"/>
  <c r="N98" i="1"/>
  <c r="M100" i="1"/>
  <c r="K100" i="1"/>
  <c r="N100" i="1"/>
  <c r="M102" i="1"/>
  <c r="K102" i="1"/>
  <c r="N102" i="1"/>
  <c r="M104" i="1"/>
  <c r="K104" i="1"/>
  <c r="N104" i="1"/>
  <c r="M106" i="1"/>
  <c r="K106" i="1"/>
  <c r="N106" i="1"/>
  <c r="N109" i="1"/>
  <c r="L109" i="1"/>
  <c r="M109" i="1"/>
  <c r="N110" i="1"/>
  <c r="L110" i="1"/>
  <c r="M110" i="1"/>
  <c r="N111" i="1"/>
  <c r="L111" i="1"/>
  <c r="M111" i="1"/>
  <c r="N112" i="1"/>
  <c r="L112" i="1"/>
  <c r="M112" i="1"/>
  <c r="N113" i="1"/>
  <c r="L113" i="1"/>
  <c r="M113" i="1"/>
  <c r="N114" i="1"/>
  <c r="L114" i="1"/>
  <c r="M114" i="1"/>
  <c r="M116" i="1"/>
  <c r="K116" i="1"/>
  <c r="N116" i="1"/>
  <c r="M118" i="1"/>
  <c r="K118" i="1"/>
  <c r="N118" i="1"/>
  <c r="M120" i="1"/>
  <c r="K120" i="1"/>
  <c r="N120" i="1"/>
  <c r="M122" i="1"/>
  <c r="K122" i="1"/>
  <c r="N122" i="1"/>
  <c r="M124" i="1"/>
  <c r="K124" i="1"/>
  <c r="N124" i="1"/>
  <c r="M126" i="1"/>
  <c r="K126" i="1"/>
  <c r="N126" i="1"/>
  <c r="M128" i="1"/>
  <c r="K128" i="1"/>
  <c r="N128" i="1"/>
  <c r="M130" i="1"/>
  <c r="K130" i="1"/>
  <c r="N130" i="1"/>
  <c r="M132" i="1"/>
  <c r="K132" i="1"/>
  <c r="N132" i="1"/>
  <c r="M134" i="1"/>
  <c r="K134" i="1"/>
  <c r="N134" i="1"/>
  <c r="M136" i="1"/>
  <c r="K136" i="1"/>
  <c r="N136" i="1"/>
  <c r="M138" i="1"/>
  <c r="K138" i="1"/>
  <c r="N138" i="1"/>
  <c r="M140" i="1"/>
  <c r="K140" i="1"/>
  <c r="N140" i="1"/>
  <c r="M142" i="1"/>
  <c r="K142" i="1"/>
  <c r="N142" i="1"/>
  <c r="L10" i="1"/>
  <c r="N10" i="1"/>
  <c r="L16" i="1"/>
  <c r="N16" i="1"/>
  <c r="N17" i="1"/>
  <c r="K10" i="1"/>
  <c r="K11" i="1"/>
  <c r="K16" i="1"/>
  <c r="K17" i="1"/>
  <c r="K35" i="1"/>
  <c r="K36" i="1"/>
  <c r="K41" i="1"/>
  <c r="K42" i="1"/>
  <c r="K43" i="1"/>
  <c r="K44" i="1"/>
  <c r="K45" i="1"/>
  <c r="K46" i="1"/>
  <c r="K47" i="1"/>
  <c r="K48" i="1"/>
  <c r="K49" i="1"/>
  <c r="L52" i="1"/>
  <c r="M53" i="1"/>
  <c r="K53" i="1"/>
  <c r="N53" i="1"/>
  <c r="L54" i="1"/>
  <c r="M55" i="1"/>
  <c r="K55" i="1"/>
  <c r="N55" i="1"/>
  <c r="L56" i="1"/>
  <c r="M57" i="1"/>
  <c r="K57" i="1"/>
  <c r="N57" i="1"/>
  <c r="L58" i="1"/>
  <c r="M59" i="1"/>
  <c r="K59" i="1"/>
  <c r="N59" i="1"/>
  <c r="L60" i="1"/>
  <c r="M61" i="1"/>
  <c r="K61" i="1"/>
  <c r="N61" i="1"/>
  <c r="L62" i="1"/>
  <c r="M63" i="1"/>
  <c r="K63" i="1"/>
  <c r="N63" i="1"/>
  <c r="L64" i="1"/>
  <c r="M65" i="1"/>
  <c r="K65" i="1"/>
  <c r="N65" i="1"/>
  <c r="L66" i="1"/>
  <c r="M67" i="1"/>
  <c r="K67" i="1"/>
  <c r="N67" i="1"/>
  <c r="L68" i="1"/>
  <c r="M69" i="1"/>
  <c r="K69" i="1"/>
  <c r="N69" i="1"/>
  <c r="L70" i="1"/>
  <c r="M71" i="1"/>
  <c r="K71" i="1"/>
  <c r="N71" i="1"/>
  <c r="L72" i="1"/>
  <c r="M73" i="1"/>
  <c r="K73" i="1"/>
  <c r="N73" i="1"/>
  <c r="L74" i="1"/>
  <c r="M75" i="1"/>
  <c r="K75" i="1"/>
  <c r="N75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L96" i="1"/>
  <c r="M97" i="1"/>
  <c r="K97" i="1"/>
  <c r="N97" i="1"/>
  <c r="L98" i="1"/>
  <c r="M99" i="1"/>
  <c r="K99" i="1"/>
  <c r="N99" i="1"/>
  <c r="L100" i="1"/>
  <c r="M101" i="1"/>
  <c r="K101" i="1"/>
  <c r="N101" i="1"/>
  <c r="L102" i="1"/>
  <c r="M103" i="1"/>
  <c r="K103" i="1"/>
  <c r="N103" i="1"/>
  <c r="L104" i="1"/>
  <c r="M105" i="1"/>
  <c r="K105" i="1"/>
  <c r="N105" i="1"/>
  <c r="L106" i="1"/>
  <c r="M107" i="1"/>
  <c r="K107" i="1"/>
  <c r="N107" i="1"/>
  <c r="K109" i="1"/>
  <c r="K110" i="1"/>
  <c r="K111" i="1"/>
  <c r="M117" i="1"/>
  <c r="K117" i="1"/>
  <c r="N117" i="1"/>
  <c r="M119" i="1"/>
  <c r="K119" i="1"/>
  <c r="N119" i="1"/>
  <c r="M121" i="1"/>
  <c r="K121" i="1"/>
  <c r="N121" i="1"/>
  <c r="M123" i="1"/>
  <c r="K123" i="1"/>
  <c r="N123" i="1"/>
  <c r="M125" i="1"/>
  <c r="K125" i="1"/>
  <c r="N125" i="1"/>
  <c r="M127" i="1"/>
  <c r="K127" i="1"/>
  <c r="N127" i="1"/>
  <c r="M129" i="1"/>
  <c r="K129" i="1"/>
  <c r="N129" i="1"/>
  <c r="M131" i="1"/>
  <c r="K131" i="1"/>
  <c r="N131" i="1"/>
  <c r="M133" i="1"/>
  <c r="K133" i="1"/>
  <c r="N133" i="1"/>
  <c r="M135" i="1"/>
  <c r="K135" i="1"/>
  <c r="N135" i="1"/>
  <c r="M137" i="1"/>
  <c r="K137" i="1"/>
  <c r="N137" i="1"/>
  <c r="M139" i="1"/>
  <c r="K139" i="1"/>
  <c r="N139" i="1"/>
  <c r="M141" i="1"/>
  <c r="K141" i="1"/>
  <c r="N141" i="1"/>
  <c r="M143" i="1"/>
  <c r="K143" i="1"/>
  <c r="N143" i="1"/>
  <c r="K144" i="1"/>
  <c r="M144" i="1"/>
  <c r="K145" i="1"/>
  <c r="M145" i="1"/>
  <c r="K146" i="1"/>
  <c r="M146" i="1"/>
  <c r="K147" i="1"/>
  <c r="M147" i="1"/>
  <c r="K148" i="1"/>
  <c r="M148" i="1"/>
  <c r="K149" i="1"/>
  <c r="M149" i="1"/>
  <c r="K150" i="1"/>
  <c r="M150" i="1"/>
  <c r="K151" i="1"/>
  <c r="M151" i="1"/>
  <c r="K152" i="1"/>
  <c r="M152" i="1"/>
  <c r="K153" i="1"/>
  <c r="M153" i="1"/>
  <c r="K154" i="1"/>
  <c r="M154" i="1"/>
  <c r="K155" i="1"/>
  <c r="M155" i="1"/>
  <c r="K156" i="1"/>
  <c r="M156" i="1"/>
  <c r="K157" i="1"/>
  <c r="M157" i="1"/>
  <c r="K158" i="1"/>
  <c r="M158" i="1"/>
  <c r="K159" i="1"/>
  <c r="M159" i="1"/>
  <c r="K160" i="1"/>
  <c r="M160" i="1"/>
  <c r="K161" i="1"/>
  <c r="M161" i="1"/>
  <c r="K162" i="1"/>
  <c r="M162" i="1"/>
  <c r="K163" i="1"/>
  <c r="M163" i="1"/>
  <c r="J165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K183" i="1"/>
  <c r="M183" i="1"/>
  <c r="K184" i="1"/>
  <c r="M184" i="1"/>
  <c r="K185" i="1"/>
  <c r="M185" i="1"/>
  <c r="K186" i="1"/>
  <c r="M186" i="1"/>
  <c r="J188" i="1"/>
  <c r="J189" i="1"/>
  <c r="K191" i="1"/>
  <c r="M191" i="1"/>
  <c r="K192" i="1"/>
  <c r="M192" i="1"/>
  <c r="J194" i="1"/>
  <c r="J195" i="1"/>
  <c r="J196" i="1"/>
  <c r="J199" i="1"/>
  <c r="J200" i="1"/>
  <c r="J201" i="1"/>
  <c r="J202" i="1"/>
  <c r="J203" i="1"/>
  <c r="J204" i="1"/>
  <c r="K206" i="1"/>
  <c r="M206" i="1"/>
  <c r="K207" i="1"/>
  <c r="M207" i="1"/>
  <c r="K208" i="1"/>
  <c r="M208" i="1"/>
  <c r="K209" i="1"/>
  <c r="M209" i="1"/>
  <c r="K210" i="1"/>
  <c r="M210" i="1"/>
  <c r="K211" i="1"/>
  <c r="M211" i="1"/>
  <c r="K212" i="1"/>
  <c r="M212" i="1"/>
  <c r="K213" i="1"/>
  <c r="M213" i="1"/>
  <c r="K214" i="1"/>
  <c r="M214" i="1"/>
  <c r="K215" i="1"/>
  <c r="M215" i="1"/>
  <c r="J217" i="1"/>
  <c r="J220" i="1"/>
  <c r="J221" i="1"/>
  <c r="J222" i="1"/>
  <c r="J223" i="1"/>
  <c r="J224" i="1"/>
  <c r="J225" i="1"/>
  <c r="J226" i="1"/>
  <c r="J227" i="1"/>
  <c r="J228" i="1"/>
  <c r="J229" i="1"/>
  <c r="M237" i="1"/>
  <c r="K237" i="1"/>
  <c r="N237" i="1"/>
  <c r="M239" i="1"/>
  <c r="K239" i="1"/>
  <c r="N239" i="1"/>
  <c r="M241" i="1"/>
  <c r="K241" i="1"/>
  <c r="N241" i="1"/>
  <c r="M243" i="1"/>
  <c r="K243" i="1"/>
  <c r="N243" i="1"/>
  <c r="M245" i="1"/>
  <c r="K245" i="1"/>
  <c r="N245" i="1"/>
  <c r="M247" i="1"/>
  <c r="K247" i="1"/>
  <c r="N247" i="1"/>
  <c r="M249" i="1"/>
  <c r="K249" i="1"/>
  <c r="N249" i="1"/>
  <c r="N252" i="1"/>
  <c r="L252" i="1"/>
  <c r="M252" i="1"/>
  <c r="M254" i="1"/>
  <c r="K254" i="1"/>
  <c r="N254" i="1"/>
  <c r="M282" i="1"/>
  <c r="K282" i="1"/>
  <c r="N282" i="1"/>
  <c r="M284" i="1"/>
  <c r="K284" i="1"/>
  <c r="N284" i="1"/>
  <c r="M286" i="1"/>
  <c r="K286" i="1"/>
  <c r="N286" i="1"/>
  <c r="M288" i="1"/>
  <c r="K288" i="1"/>
  <c r="N288" i="1"/>
  <c r="M290" i="1"/>
  <c r="K290" i="1"/>
  <c r="N290" i="1"/>
  <c r="M302" i="1"/>
  <c r="K302" i="1"/>
  <c r="N302" i="1"/>
  <c r="M304" i="1"/>
  <c r="K304" i="1"/>
  <c r="N304" i="1"/>
  <c r="M306" i="1"/>
  <c r="K306" i="1"/>
  <c r="N306" i="1"/>
  <c r="M308" i="1"/>
  <c r="K308" i="1"/>
  <c r="N308" i="1"/>
  <c r="M310" i="1"/>
  <c r="K310" i="1"/>
  <c r="N310" i="1"/>
  <c r="M312" i="1"/>
  <c r="K312" i="1"/>
  <c r="N312" i="1"/>
  <c r="M314" i="1"/>
  <c r="K314" i="1"/>
  <c r="N314" i="1"/>
  <c r="N337" i="1"/>
  <c r="L337" i="1"/>
  <c r="M337" i="1"/>
  <c r="K337" i="1"/>
  <c r="N339" i="1"/>
  <c r="L339" i="1"/>
  <c r="M339" i="1"/>
  <c r="K339" i="1"/>
  <c r="N341" i="1"/>
  <c r="L341" i="1"/>
  <c r="M341" i="1"/>
  <c r="K341" i="1"/>
  <c r="N343" i="1"/>
  <c r="L343" i="1"/>
  <c r="M343" i="1"/>
  <c r="K343" i="1"/>
  <c r="N345" i="1"/>
  <c r="L345" i="1"/>
  <c r="M345" i="1"/>
  <c r="K345" i="1"/>
  <c r="N347" i="1"/>
  <c r="L347" i="1"/>
  <c r="M347" i="1"/>
  <c r="K347" i="1"/>
  <c r="N349" i="1"/>
  <c r="L349" i="1"/>
  <c r="M349" i="1"/>
  <c r="K349" i="1"/>
  <c r="N351" i="1"/>
  <c r="L351" i="1"/>
  <c r="M351" i="1"/>
  <c r="K351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83" i="1"/>
  <c r="L184" i="1"/>
  <c r="L185" i="1"/>
  <c r="L186" i="1"/>
  <c r="L191" i="1"/>
  <c r="L192" i="1"/>
  <c r="L206" i="1"/>
  <c r="L207" i="1"/>
  <c r="L208" i="1"/>
  <c r="L209" i="1"/>
  <c r="L210" i="1"/>
  <c r="L211" i="1"/>
  <c r="L212" i="1"/>
  <c r="L213" i="1"/>
  <c r="L214" i="1"/>
  <c r="L215" i="1"/>
  <c r="N230" i="1"/>
  <c r="L230" i="1"/>
  <c r="M230" i="1"/>
  <c r="N231" i="1"/>
  <c r="L231" i="1"/>
  <c r="M231" i="1"/>
  <c r="N232" i="1"/>
  <c r="L232" i="1"/>
  <c r="M232" i="1"/>
  <c r="N233" i="1"/>
  <c r="L233" i="1"/>
  <c r="M233" i="1"/>
  <c r="N234" i="1"/>
  <c r="L234" i="1"/>
  <c r="M234" i="1"/>
  <c r="M236" i="1"/>
  <c r="K236" i="1"/>
  <c r="N236" i="1"/>
  <c r="M238" i="1"/>
  <c r="K238" i="1"/>
  <c r="N238" i="1"/>
  <c r="M240" i="1"/>
  <c r="K240" i="1"/>
  <c r="N240" i="1"/>
  <c r="M242" i="1"/>
  <c r="K242" i="1"/>
  <c r="N242" i="1"/>
  <c r="M244" i="1"/>
  <c r="K244" i="1"/>
  <c r="N244" i="1"/>
  <c r="M246" i="1"/>
  <c r="K246" i="1"/>
  <c r="N246" i="1"/>
  <c r="M248" i="1"/>
  <c r="K248" i="1"/>
  <c r="N248" i="1"/>
  <c r="M250" i="1"/>
  <c r="K250" i="1"/>
  <c r="N250" i="1"/>
  <c r="N256" i="1"/>
  <c r="L256" i="1"/>
  <c r="M256" i="1"/>
  <c r="N257" i="1"/>
  <c r="L257" i="1"/>
  <c r="M257" i="1"/>
  <c r="N260" i="1"/>
  <c r="L260" i="1"/>
  <c r="M260" i="1"/>
  <c r="N261" i="1"/>
  <c r="L261" i="1"/>
  <c r="M261" i="1"/>
  <c r="N262" i="1"/>
  <c r="L262" i="1"/>
  <c r="M262" i="1"/>
  <c r="N263" i="1"/>
  <c r="L263" i="1"/>
  <c r="M263" i="1"/>
  <c r="N264" i="1"/>
  <c r="L264" i="1"/>
  <c r="M264" i="1"/>
  <c r="N265" i="1"/>
  <c r="L265" i="1"/>
  <c r="M265" i="1"/>
  <c r="N266" i="1"/>
  <c r="L266" i="1"/>
  <c r="M266" i="1"/>
  <c r="N267" i="1"/>
  <c r="L267" i="1"/>
  <c r="M267" i="1"/>
  <c r="N268" i="1"/>
  <c r="L268" i="1"/>
  <c r="M268" i="1"/>
  <c r="N269" i="1"/>
  <c r="L269" i="1"/>
  <c r="M269" i="1"/>
  <c r="N270" i="1"/>
  <c r="L270" i="1"/>
  <c r="M270" i="1"/>
  <c r="N271" i="1"/>
  <c r="L271" i="1"/>
  <c r="M271" i="1"/>
  <c r="N272" i="1"/>
  <c r="L272" i="1"/>
  <c r="M272" i="1"/>
  <c r="N273" i="1"/>
  <c r="L273" i="1"/>
  <c r="M273" i="1"/>
  <c r="N274" i="1"/>
  <c r="L274" i="1"/>
  <c r="M274" i="1"/>
  <c r="N275" i="1"/>
  <c r="L275" i="1"/>
  <c r="M275" i="1"/>
  <c r="N276" i="1"/>
  <c r="L276" i="1"/>
  <c r="M276" i="1"/>
  <c r="N277" i="1"/>
  <c r="L277" i="1"/>
  <c r="M277" i="1"/>
  <c r="N278" i="1"/>
  <c r="L278" i="1"/>
  <c r="M278" i="1"/>
  <c r="N279" i="1"/>
  <c r="L279" i="1"/>
  <c r="M279" i="1"/>
  <c r="M281" i="1"/>
  <c r="K281" i="1"/>
  <c r="N281" i="1"/>
  <c r="M283" i="1"/>
  <c r="K283" i="1"/>
  <c r="N283" i="1"/>
  <c r="M285" i="1"/>
  <c r="K285" i="1"/>
  <c r="N285" i="1"/>
  <c r="M287" i="1"/>
  <c r="K287" i="1"/>
  <c r="N287" i="1"/>
  <c r="M289" i="1"/>
  <c r="K289" i="1"/>
  <c r="N289" i="1"/>
  <c r="N292" i="1"/>
  <c r="L292" i="1"/>
  <c r="M292" i="1"/>
  <c r="N293" i="1"/>
  <c r="L293" i="1"/>
  <c r="M293" i="1"/>
  <c r="N294" i="1"/>
  <c r="L294" i="1"/>
  <c r="M294" i="1"/>
  <c r="N295" i="1"/>
  <c r="L295" i="1"/>
  <c r="M295" i="1"/>
  <c r="N296" i="1"/>
  <c r="L296" i="1"/>
  <c r="M296" i="1"/>
  <c r="N297" i="1"/>
  <c r="L297" i="1"/>
  <c r="M297" i="1"/>
  <c r="N298" i="1"/>
  <c r="L298" i="1"/>
  <c r="M298" i="1"/>
  <c r="N299" i="1"/>
  <c r="L299" i="1"/>
  <c r="M299" i="1"/>
  <c r="M301" i="1"/>
  <c r="K301" i="1"/>
  <c r="N301" i="1"/>
  <c r="M303" i="1"/>
  <c r="K303" i="1"/>
  <c r="N303" i="1"/>
  <c r="M305" i="1"/>
  <c r="K305" i="1"/>
  <c r="N305" i="1"/>
  <c r="M307" i="1"/>
  <c r="K307" i="1"/>
  <c r="N307" i="1"/>
  <c r="M309" i="1"/>
  <c r="K309" i="1"/>
  <c r="N309" i="1"/>
  <c r="M311" i="1"/>
  <c r="K311" i="1"/>
  <c r="N311" i="1"/>
  <c r="M313" i="1"/>
  <c r="K313" i="1"/>
  <c r="N313" i="1"/>
  <c r="M315" i="1"/>
  <c r="K315" i="1"/>
  <c r="N315" i="1"/>
  <c r="N338" i="1"/>
  <c r="L338" i="1"/>
  <c r="M338" i="1"/>
  <c r="K338" i="1"/>
  <c r="N340" i="1"/>
  <c r="L340" i="1"/>
  <c r="M340" i="1"/>
  <c r="K340" i="1"/>
  <c r="N342" i="1"/>
  <c r="L342" i="1"/>
  <c r="M342" i="1"/>
  <c r="K342" i="1"/>
  <c r="N344" i="1"/>
  <c r="L344" i="1"/>
  <c r="M344" i="1"/>
  <c r="K344" i="1"/>
  <c r="N346" i="1"/>
  <c r="L346" i="1"/>
  <c r="M346" i="1"/>
  <c r="K346" i="1"/>
  <c r="N348" i="1"/>
  <c r="L348" i="1"/>
  <c r="M348" i="1"/>
  <c r="K348" i="1"/>
  <c r="N350" i="1"/>
  <c r="L350" i="1"/>
  <c r="M350" i="1"/>
  <c r="K350" i="1"/>
  <c r="N352" i="1"/>
  <c r="L352" i="1"/>
  <c r="M352" i="1"/>
  <c r="K352" i="1"/>
  <c r="L316" i="1"/>
  <c r="N316" i="1"/>
  <c r="L317" i="1"/>
  <c r="N317" i="1"/>
  <c r="L318" i="1"/>
  <c r="N318" i="1"/>
  <c r="L319" i="1"/>
  <c r="N319" i="1"/>
  <c r="L320" i="1"/>
  <c r="N320" i="1"/>
  <c r="L321" i="1"/>
  <c r="N321" i="1"/>
  <c r="L322" i="1"/>
  <c r="N322" i="1"/>
  <c r="L323" i="1"/>
  <c r="N323" i="1"/>
  <c r="L324" i="1"/>
  <c r="N324" i="1"/>
  <c r="L325" i="1"/>
  <c r="N325" i="1"/>
  <c r="L326" i="1"/>
  <c r="N326" i="1"/>
  <c r="L327" i="1"/>
  <c r="N327" i="1"/>
  <c r="L328" i="1"/>
  <c r="N328" i="1"/>
  <c r="L329" i="1"/>
  <c r="N329" i="1"/>
  <c r="L330" i="1"/>
  <c r="N330" i="1"/>
  <c r="L331" i="1"/>
  <c r="N331" i="1"/>
  <c r="L332" i="1"/>
  <c r="N332" i="1"/>
  <c r="L333" i="1"/>
  <c r="N333" i="1"/>
  <c r="L334" i="1"/>
  <c r="N334" i="1"/>
  <c r="L335" i="1"/>
  <c r="N335" i="1"/>
  <c r="L354" i="1"/>
  <c r="N354" i="1"/>
  <c r="L355" i="1"/>
  <c r="N355" i="1"/>
  <c r="L356" i="1"/>
  <c r="N356" i="1"/>
  <c r="L357" i="1"/>
  <c r="N357" i="1"/>
  <c r="L358" i="1"/>
  <c r="N358" i="1"/>
  <c r="L359" i="1"/>
  <c r="N359" i="1"/>
  <c r="L360" i="1"/>
  <c r="N360" i="1"/>
  <c r="L361" i="1"/>
  <c r="N361" i="1"/>
  <c r="L362" i="1"/>
  <c r="N362" i="1"/>
  <c r="L363" i="1"/>
  <c r="N363" i="1"/>
  <c r="L364" i="1"/>
  <c r="N364" i="1"/>
  <c r="L365" i="1"/>
  <c r="N365" i="1"/>
  <c r="L366" i="1"/>
  <c r="N366" i="1"/>
  <c r="L367" i="1"/>
  <c r="N367" i="1"/>
  <c r="L368" i="1"/>
  <c r="N368" i="1"/>
  <c r="L369" i="1"/>
  <c r="N369" i="1"/>
  <c r="L370" i="1"/>
  <c r="N370" i="1"/>
  <c r="L371" i="1"/>
  <c r="N371" i="1"/>
  <c r="L372" i="1"/>
  <c r="N372" i="1"/>
  <c r="L373" i="1"/>
  <c r="N373" i="1"/>
  <c r="L374" i="1"/>
  <c r="N374" i="1"/>
  <c r="L375" i="1"/>
  <c r="N375" i="1"/>
  <c r="L376" i="1"/>
  <c r="N376" i="1"/>
  <c r="L377" i="1"/>
  <c r="N377" i="1"/>
  <c r="L378" i="1"/>
  <c r="N378" i="1"/>
  <c r="L379" i="1"/>
  <c r="N379" i="1"/>
  <c r="L380" i="1"/>
  <c r="N380" i="1"/>
  <c r="L381" i="1"/>
  <c r="N381" i="1"/>
  <c r="L382" i="1"/>
  <c r="N382" i="1"/>
  <c r="L385" i="1"/>
  <c r="N385" i="1"/>
  <c r="L386" i="1"/>
  <c r="N386" i="1"/>
  <c r="L387" i="1"/>
  <c r="N387" i="1"/>
  <c r="L388" i="1"/>
  <c r="N388" i="1"/>
  <c r="L389" i="1"/>
  <c r="N389" i="1"/>
  <c r="L390" i="1"/>
  <c r="N390" i="1"/>
  <c r="L391" i="1"/>
  <c r="N391" i="1"/>
  <c r="L392" i="1"/>
  <c r="N392" i="1"/>
  <c r="L393" i="1"/>
  <c r="N393" i="1"/>
  <c r="L394" i="1"/>
  <c r="N394" i="1"/>
  <c r="L395" i="1"/>
  <c r="N395" i="1"/>
  <c r="L396" i="1"/>
  <c r="N396" i="1"/>
  <c r="L397" i="1"/>
  <c r="N397" i="1"/>
  <c r="L398" i="1"/>
  <c r="N398" i="1"/>
  <c r="L399" i="1"/>
  <c r="N399" i="1"/>
  <c r="L400" i="1"/>
  <c r="N400" i="1"/>
  <c r="L401" i="1"/>
  <c r="N401" i="1"/>
  <c r="L402" i="1"/>
  <c r="N402" i="1"/>
  <c r="L403" i="1"/>
  <c r="N403" i="1"/>
  <c r="L404" i="1"/>
  <c r="N404" i="1"/>
  <c r="L405" i="1"/>
  <c r="N405" i="1"/>
  <c r="L406" i="1"/>
  <c r="N406" i="1"/>
  <c r="L407" i="1"/>
  <c r="N407" i="1"/>
  <c r="L408" i="1"/>
  <c r="N408" i="1"/>
  <c r="L409" i="1"/>
  <c r="N409" i="1"/>
  <c r="L410" i="1"/>
  <c r="N410" i="1"/>
  <c r="L411" i="1"/>
  <c r="N411" i="1"/>
  <c r="L412" i="1"/>
  <c r="N412" i="1"/>
  <c r="L413" i="1"/>
  <c r="N413" i="1"/>
  <c r="L414" i="1"/>
  <c r="N414" i="1"/>
  <c r="L415" i="1"/>
  <c r="N415" i="1"/>
  <c r="L416" i="1"/>
  <c r="N416" i="1"/>
  <c r="L417" i="1"/>
  <c r="N417" i="1"/>
  <c r="L418" i="1"/>
  <c r="N418" i="1"/>
  <c r="L419" i="1"/>
  <c r="N419" i="1"/>
  <c r="L420" i="1"/>
  <c r="N420" i="1"/>
  <c r="L421" i="1"/>
  <c r="N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M450" i="1"/>
  <c r="K450" i="1"/>
  <c r="N450" i="1"/>
  <c r="M452" i="1"/>
  <c r="K452" i="1"/>
  <c r="N452" i="1"/>
  <c r="M454" i="1"/>
  <c r="K454" i="1"/>
  <c r="N454" i="1"/>
  <c r="M456" i="1"/>
  <c r="K456" i="1"/>
  <c r="N456" i="1"/>
  <c r="M458" i="1"/>
  <c r="K458" i="1"/>
  <c r="N458" i="1"/>
  <c r="M460" i="1"/>
  <c r="K460" i="1"/>
  <c r="N460" i="1"/>
  <c r="M462" i="1"/>
  <c r="K462" i="1"/>
  <c r="N462" i="1"/>
  <c r="M464" i="1"/>
  <c r="K464" i="1"/>
  <c r="N464" i="1"/>
  <c r="M466" i="1"/>
  <c r="K466" i="1"/>
  <c r="N466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M449" i="1"/>
  <c r="K449" i="1"/>
  <c r="N449" i="1"/>
  <c r="M451" i="1"/>
  <c r="K451" i="1"/>
  <c r="N451" i="1"/>
  <c r="M453" i="1"/>
  <c r="K453" i="1"/>
  <c r="N453" i="1"/>
  <c r="M455" i="1"/>
  <c r="K455" i="1"/>
  <c r="N455" i="1"/>
  <c r="M457" i="1"/>
  <c r="K457" i="1"/>
  <c r="N457" i="1"/>
  <c r="M459" i="1"/>
  <c r="K459" i="1"/>
  <c r="N459" i="1"/>
  <c r="M461" i="1"/>
  <c r="K461" i="1"/>
  <c r="N461" i="1"/>
  <c r="M463" i="1"/>
  <c r="K463" i="1"/>
  <c r="N463" i="1"/>
  <c r="M465" i="1"/>
  <c r="K465" i="1"/>
  <c r="N465" i="1"/>
  <c r="M467" i="1"/>
  <c r="K467" i="1"/>
  <c r="N467" i="1"/>
  <c r="L468" i="1"/>
  <c r="N468" i="1"/>
  <c r="L469" i="1"/>
  <c r="N469" i="1"/>
  <c r="L470" i="1"/>
  <c r="N470" i="1"/>
  <c r="L471" i="1"/>
  <c r="N471" i="1"/>
  <c r="L472" i="1"/>
  <c r="N472" i="1"/>
  <c r="L473" i="1"/>
  <c r="N473" i="1"/>
  <c r="L474" i="1"/>
  <c r="N474" i="1"/>
  <c r="L475" i="1"/>
  <c r="N475" i="1"/>
  <c r="L476" i="1"/>
  <c r="N476" i="1"/>
  <c r="L477" i="1"/>
  <c r="N477" i="1"/>
  <c r="L478" i="1"/>
  <c r="N478" i="1"/>
  <c r="L479" i="1"/>
  <c r="N479" i="1"/>
  <c r="L480" i="1"/>
  <c r="N480" i="1"/>
  <c r="L481" i="1"/>
  <c r="N481" i="1"/>
  <c r="L482" i="1"/>
  <c r="N482" i="1"/>
  <c r="L483" i="1"/>
  <c r="N483" i="1"/>
  <c r="L484" i="1"/>
  <c r="N484" i="1"/>
  <c r="L485" i="1"/>
  <c r="N485" i="1"/>
  <c r="L486" i="1"/>
  <c r="N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K527" i="1"/>
  <c r="M527" i="1"/>
  <c r="K528" i="1"/>
  <c r="M528" i="1"/>
  <c r="K529" i="1"/>
  <c r="M529" i="1"/>
  <c r="K530" i="1"/>
  <c r="M530" i="1"/>
  <c r="K531" i="1"/>
  <c r="M531" i="1"/>
  <c r="K532" i="1"/>
  <c r="M532" i="1"/>
  <c r="K533" i="1"/>
  <c r="M533" i="1"/>
  <c r="K534" i="1"/>
  <c r="M534" i="1"/>
  <c r="K535" i="1"/>
  <c r="M535" i="1"/>
  <c r="K536" i="1"/>
  <c r="M536" i="1"/>
  <c r="K537" i="1"/>
  <c r="M537" i="1"/>
  <c r="K538" i="1"/>
  <c r="M538" i="1"/>
  <c r="K539" i="1"/>
  <c r="M539" i="1"/>
  <c r="K540" i="1"/>
  <c r="M540" i="1"/>
  <c r="K541" i="1"/>
  <c r="M541" i="1"/>
  <c r="J543" i="1"/>
  <c r="J544" i="1"/>
  <c r="J545" i="1"/>
  <c r="J546" i="1"/>
  <c r="J547" i="1"/>
  <c r="J548" i="1"/>
  <c r="J549" i="1"/>
  <c r="J550" i="1"/>
  <c r="J551" i="1"/>
  <c r="J552" i="1"/>
  <c r="K554" i="1"/>
  <c r="M554" i="1"/>
  <c r="K555" i="1"/>
  <c r="M555" i="1"/>
  <c r="K556" i="1"/>
  <c r="M556" i="1"/>
  <c r="K557" i="1"/>
  <c r="M557" i="1"/>
  <c r="K558" i="1"/>
  <c r="M558" i="1"/>
  <c r="K559" i="1"/>
  <c r="M559" i="1"/>
  <c r="K560" i="1"/>
  <c r="M560" i="1"/>
  <c r="K561" i="1"/>
  <c r="M561" i="1"/>
  <c r="K562" i="1"/>
  <c r="M562" i="1"/>
  <c r="K563" i="1"/>
  <c r="M563" i="1"/>
  <c r="K564" i="1"/>
  <c r="M564" i="1"/>
  <c r="K565" i="1"/>
  <c r="N565" i="1"/>
  <c r="M567" i="1"/>
  <c r="K567" i="1"/>
  <c r="N567" i="1"/>
  <c r="M569" i="1"/>
  <c r="K569" i="1"/>
  <c r="N569" i="1"/>
  <c r="M571" i="1"/>
  <c r="K571" i="1"/>
  <c r="N571" i="1"/>
  <c r="M573" i="1"/>
  <c r="K573" i="1"/>
  <c r="N573" i="1"/>
  <c r="M575" i="1"/>
  <c r="K575" i="1"/>
  <c r="N575" i="1"/>
  <c r="M577" i="1"/>
  <c r="K577" i="1"/>
  <c r="N577" i="1"/>
  <c r="M579" i="1"/>
  <c r="K579" i="1"/>
  <c r="N579" i="1"/>
  <c r="M581" i="1"/>
  <c r="K581" i="1"/>
  <c r="N581" i="1"/>
  <c r="M583" i="1"/>
  <c r="K583" i="1"/>
  <c r="N583" i="1"/>
  <c r="M585" i="1"/>
  <c r="K585" i="1"/>
  <c r="N585" i="1"/>
  <c r="M587" i="1"/>
  <c r="K587" i="1"/>
  <c r="N587" i="1"/>
  <c r="M589" i="1"/>
  <c r="K589" i="1"/>
  <c r="N589" i="1"/>
  <c r="M591" i="1"/>
  <c r="K591" i="1"/>
  <c r="N591" i="1"/>
  <c r="M593" i="1"/>
  <c r="K593" i="1"/>
  <c r="N593" i="1"/>
  <c r="M595" i="1"/>
  <c r="K595" i="1"/>
  <c r="N595" i="1"/>
  <c r="M597" i="1"/>
  <c r="K597" i="1"/>
  <c r="N59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M566" i="1"/>
  <c r="K566" i="1"/>
  <c r="N566" i="1"/>
  <c r="M568" i="1"/>
  <c r="K568" i="1"/>
  <c r="N568" i="1"/>
  <c r="M570" i="1"/>
  <c r="K570" i="1"/>
  <c r="N570" i="1"/>
  <c r="M572" i="1"/>
  <c r="K572" i="1"/>
  <c r="N572" i="1"/>
  <c r="M574" i="1"/>
  <c r="K574" i="1"/>
  <c r="N574" i="1"/>
  <c r="M576" i="1"/>
  <c r="K576" i="1"/>
  <c r="N576" i="1"/>
  <c r="M578" i="1"/>
  <c r="K578" i="1"/>
  <c r="N578" i="1"/>
  <c r="M580" i="1"/>
  <c r="K580" i="1"/>
  <c r="N580" i="1"/>
  <c r="M582" i="1"/>
  <c r="K582" i="1"/>
  <c r="N582" i="1"/>
  <c r="M584" i="1"/>
  <c r="K584" i="1"/>
  <c r="N584" i="1"/>
  <c r="M586" i="1"/>
  <c r="K586" i="1"/>
  <c r="N586" i="1"/>
  <c r="M588" i="1"/>
  <c r="K588" i="1"/>
  <c r="N588" i="1"/>
  <c r="M590" i="1"/>
  <c r="K590" i="1"/>
  <c r="N590" i="1"/>
  <c r="L591" i="1"/>
  <c r="M592" i="1"/>
  <c r="K592" i="1"/>
  <c r="N592" i="1"/>
  <c r="L593" i="1"/>
  <c r="M594" i="1"/>
  <c r="K594" i="1"/>
  <c r="N594" i="1"/>
  <c r="L595" i="1"/>
  <c r="M596" i="1"/>
  <c r="K596" i="1"/>
  <c r="N596" i="1"/>
  <c r="L597" i="1"/>
  <c r="K598" i="1"/>
  <c r="M598" i="1"/>
  <c r="K599" i="1"/>
  <c r="M599" i="1"/>
  <c r="K600" i="1"/>
  <c r="M600" i="1"/>
  <c r="K603" i="1"/>
  <c r="M603" i="1"/>
  <c r="K604" i="1"/>
  <c r="M604" i="1"/>
  <c r="K605" i="1"/>
  <c r="M605" i="1"/>
  <c r="J607" i="1"/>
  <c r="J608" i="1"/>
  <c r="J609" i="1"/>
  <c r="J610" i="1"/>
  <c r="J611" i="1"/>
  <c r="J612" i="1"/>
  <c r="J613" i="1"/>
  <c r="K615" i="1"/>
  <c r="M615" i="1"/>
  <c r="J617" i="1"/>
  <c r="J618" i="1"/>
  <c r="J619" i="1"/>
  <c r="J620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K641" i="1"/>
  <c r="M641" i="1"/>
  <c r="K642" i="1"/>
  <c r="M642" i="1"/>
  <c r="K643" i="1"/>
  <c r="M643" i="1"/>
  <c r="K644" i="1"/>
  <c r="M644" i="1"/>
  <c r="K645" i="1"/>
  <c r="M645" i="1"/>
  <c r="K646" i="1"/>
  <c r="M646" i="1"/>
  <c r="K647" i="1"/>
  <c r="M647" i="1"/>
  <c r="K648" i="1"/>
  <c r="M648" i="1"/>
  <c r="K649" i="1"/>
  <c r="M649" i="1"/>
  <c r="K650" i="1"/>
  <c r="M650" i="1"/>
  <c r="K651" i="1"/>
  <c r="M651" i="1"/>
  <c r="K652" i="1"/>
  <c r="M652" i="1"/>
  <c r="K653" i="1"/>
  <c r="M653" i="1"/>
  <c r="K654" i="1"/>
  <c r="M654" i="1"/>
  <c r="K655" i="1"/>
  <c r="M655" i="1"/>
  <c r="K656" i="1"/>
  <c r="M656" i="1"/>
  <c r="K657" i="1"/>
  <c r="M657" i="1"/>
  <c r="N658" i="1"/>
  <c r="L658" i="1"/>
  <c r="M658" i="1"/>
  <c r="N659" i="1"/>
  <c r="L659" i="1"/>
  <c r="M659" i="1"/>
  <c r="N660" i="1"/>
  <c r="L660" i="1"/>
  <c r="M660" i="1"/>
  <c r="N661" i="1"/>
  <c r="L661" i="1"/>
  <c r="M661" i="1"/>
  <c r="M663" i="1"/>
  <c r="K663" i="1"/>
  <c r="N663" i="1"/>
  <c r="M665" i="1"/>
  <c r="K665" i="1"/>
  <c r="N665" i="1"/>
  <c r="M667" i="1"/>
  <c r="K667" i="1"/>
  <c r="N667" i="1"/>
  <c r="M669" i="1"/>
  <c r="K669" i="1"/>
  <c r="N669" i="1"/>
  <c r="M671" i="1"/>
  <c r="K671" i="1"/>
  <c r="N671" i="1"/>
  <c r="M673" i="1"/>
  <c r="K673" i="1"/>
  <c r="N673" i="1"/>
  <c r="M675" i="1"/>
  <c r="K675" i="1"/>
  <c r="N675" i="1"/>
  <c r="M677" i="1"/>
  <c r="K677" i="1"/>
  <c r="N677" i="1"/>
  <c r="M679" i="1"/>
  <c r="K679" i="1"/>
  <c r="N679" i="1"/>
  <c r="M681" i="1"/>
  <c r="K681" i="1"/>
  <c r="N681" i="1"/>
  <c r="M683" i="1"/>
  <c r="K683" i="1"/>
  <c r="N683" i="1"/>
  <c r="N747" i="1"/>
  <c r="L747" i="1"/>
  <c r="M747" i="1"/>
  <c r="K747" i="1"/>
  <c r="N751" i="1"/>
  <c r="L751" i="1"/>
  <c r="M751" i="1"/>
  <c r="K751" i="1"/>
  <c r="N753" i="1"/>
  <c r="L753" i="1"/>
  <c r="M753" i="1"/>
  <c r="K753" i="1"/>
  <c r="N755" i="1"/>
  <c r="L755" i="1"/>
  <c r="M755" i="1"/>
  <c r="K755" i="1"/>
  <c r="N757" i="1"/>
  <c r="L757" i="1"/>
  <c r="M757" i="1"/>
  <c r="K757" i="1"/>
  <c r="L598" i="1"/>
  <c r="L599" i="1"/>
  <c r="L600" i="1"/>
  <c r="L603" i="1"/>
  <c r="L604" i="1"/>
  <c r="L605" i="1"/>
  <c r="L615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M664" i="1"/>
  <c r="K664" i="1"/>
  <c r="N664" i="1"/>
  <c r="M666" i="1"/>
  <c r="K666" i="1"/>
  <c r="N666" i="1"/>
  <c r="M668" i="1"/>
  <c r="K668" i="1"/>
  <c r="N668" i="1"/>
  <c r="M670" i="1"/>
  <c r="K670" i="1"/>
  <c r="N670" i="1"/>
  <c r="M672" i="1"/>
  <c r="K672" i="1"/>
  <c r="N672" i="1"/>
  <c r="M674" i="1"/>
  <c r="K674" i="1"/>
  <c r="N674" i="1"/>
  <c r="M676" i="1"/>
  <c r="K676" i="1"/>
  <c r="N676" i="1"/>
  <c r="M678" i="1"/>
  <c r="K678" i="1"/>
  <c r="N678" i="1"/>
  <c r="M680" i="1"/>
  <c r="K680" i="1"/>
  <c r="N680" i="1"/>
  <c r="M682" i="1"/>
  <c r="K682" i="1"/>
  <c r="N682" i="1"/>
  <c r="N685" i="1"/>
  <c r="L685" i="1"/>
  <c r="M685" i="1"/>
  <c r="N686" i="1"/>
  <c r="L686" i="1"/>
  <c r="M686" i="1"/>
  <c r="N687" i="1"/>
  <c r="L687" i="1"/>
  <c r="M687" i="1"/>
  <c r="N688" i="1"/>
  <c r="L688" i="1"/>
  <c r="M688" i="1"/>
  <c r="N689" i="1"/>
  <c r="L689" i="1"/>
  <c r="M689" i="1"/>
  <c r="N690" i="1"/>
  <c r="L690" i="1"/>
  <c r="M690" i="1"/>
  <c r="N691" i="1"/>
  <c r="L691" i="1"/>
  <c r="M691" i="1"/>
  <c r="N692" i="1"/>
  <c r="L692" i="1"/>
  <c r="M692" i="1"/>
  <c r="N693" i="1"/>
  <c r="L693" i="1"/>
  <c r="M693" i="1"/>
  <c r="N694" i="1"/>
  <c r="L694" i="1"/>
  <c r="M694" i="1"/>
  <c r="N696" i="1"/>
  <c r="M696" i="1"/>
  <c r="K696" i="1"/>
  <c r="N746" i="1"/>
  <c r="L746" i="1"/>
  <c r="M746" i="1"/>
  <c r="K746" i="1"/>
  <c r="N748" i="1"/>
  <c r="L748" i="1"/>
  <c r="M748" i="1"/>
  <c r="K748" i="1"/>
  <c r="N752" i="1"/>
  <c r="L752" i="1"/>
  <c r="M752" i="1"/>
  <c r="K752" i="1"/>
  <c r="N754" i="1"/>
  <c r="L754" i="1"/>
  <c r="M754" i="1"/>
  <c r="K754" i="1"/>
  <c r="N756" i="1"/>
  <c r="L756" i="1"/>
  <c r="M756" i="1"/>
  <c r="K756" i="1"/>
  <c r="N758" i="1"/>
  <c r="L758" i="1"/>
  <c r="M758" i="1"/>
  <c r="K758" i="1"/>
  <c r="K697" i="1"/>
  <c r="M697" i="1"/>
  <c r="K698" i="1"/>
  <c r="M698" i="1"/>
  <c r="K699" i="1"/>
  <c r="M699" i="1"/>
  <c r="K700" i="1"/>
  <c r="M700" i="1"/>
  <c r="K701" i="1"/>
  <c r="M701" i="1"/>
  <c r="K702" i="1"/>
  <c r="M702" i="1"/>
  <c r="K703" i="1"/>
  <c r="M703" i="1"/>
  <c r="K704" i="1"/>
  <c r="M704" i="1"/>
  <c r="K705" i="1"/>
  <c r="M705" i="1"/>
  <c r="K706" i="1"/>
  <c r="M706" i="1"/>
  <c r="K707" i="1"/>
  <c r="M707" i="1"/>
  <c r="K708" i="1"/>
  <c r="M708" i="1"/>
  <c r="K709" i="1"/>
  <c r="M709" i="1"/>
  <c r="K710" i="1"/>
  <c r="M710" i="1"/>
  <c r="K711" i="1"/>
  <c r="M711" i="1"/>
  <c r="K712" i="1"/>
  <c r="M712" i="1"/>
  <c r="K713" i="1"/>
  <c r="M713" i="1"/>
  <c r="K714" i="1"/>
  <c r="M714" i="1"/>
  <c r="K715" i="1"/>
  <c r="M715" i="1"/>
  <c r="K716" i="1"/>
  <c r="M716" i="1"/>
  <c r="K717" i="1"/>
  <c r="M717" i="1"/>
  <c r="K718" i="1"/>
  <c r="M718" i="1"/>
  <c r="K719" i="1"/>
  <c r="M719" i="1"/>
  <c r="K720" i="1"/>
  <c r="M720" i="1"/>
  <c r="K721" i="1"/>
  <c r="M721" i="1"/>
  <c r="K722" i="1"/>
  <c r="M722" i="1"/>
  <c r="K723" i="1"/>
  <c r="M723" i="1"/>
  <c r="K724" i="1"/>
  <c r="M724" i="1"/>
  <c r="K725" i="1"/>
  <c r="M725" i="1"/>
  <c r="K726" i="1"/>
  <c r="M726" i="1"/>
  <c r="K727" i="1"/>
  <c r="M727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K742" i="1"/>
  <c r="M742" i="1"/>
  <c r="K743" i="1"/>
  <c r="M743" i="1"/>
  <c r="K744" i="1"/>
  <c r="M744" i="1"/>
  <c r="K745" i="1"/>
  <c r="M745" i="1"/>
  <c r="M760" i="1"/>
  <c r="K760" i="1"/>
  <c r="N760" i="1"/>
  <c r="M762" i="1"/>
  <c r="K762" i="1"/>
  <c r="N762" i="1"/>
  <c r="M764" i="1"/>
  <c r="K764" i="1"/>
  <c r="N764" i="1"/>
  <c r="M766" i="1"/>
  <c r="K766" i="1"/>
  <c r="N766" i="1"/>
  <c r="M768" i="1"/>
  <c r="K768" i="1"/>
  <c r="N768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42" i="1"/>
  <c r="L743" i="1"/>
  <c r="L744" i="1"/>
  <c r="L745" i="1"/>
  <c r="J759" i="1"/>
  <c r="L760" i="1"/>
  <c r="M761" i="1"/>
  <c r="K761" i="1"/>
  <c r="N761" i="1"/>
  <c r="L762" i="1"/>
  <c r="M763" i="1"/>
  <c r="K763" i="1"/>
  <c r="N763" i="1"/>
  <c r="L764" i="1"/>
  <c r="M765" i="1"/>
  <c r="K765" i="1"/>
  <c r="N765" i="1"/>
  <c r="L766" i="1"/>
  <c r="M767" i="1"/>
  <c r="K767" i="1"/>
  <c r="N767" i="1"/>
  <c r="L768" i="1"/>
  <c r="J769" i="1"/>
  <c r="K771" i="1"/>
  <c r="M771" i="1"/>
  <c r="K772" i="1"/>
  <c r="M772" i="1"/>
  <c r="J774" i="1"/>
  <c r="J775" i="1"/>
  <c r="J776" i="1"/>
  <c r="J779" i="1"/>
  <c r="J780" i="1"/>
  <c r="J781" i="1"/>
  <c r="J782" i="1"/>
  <c r="J783" i="1"/>
  <c r="J784" i="1"/>
  <c r="J785" i="1"/>
  <c r="M797" i="1"/>
  <c r="K797" i="1"/>
  <c r="N797" i="1"/>
  <c r="M799" i="1"/>
  <c r="K799" i="1"/>
  <c r="N799" i="1"/>
  <c r="M801" i="1"/>
  <c r="K801" i="1"/>
  <c r="N801" i="1"/>
  <c r="M803" i="1"/>
  <c r="K803" i="1"/>
  <c r="N803" i="1"/>
  <c r="N806" i="1"/>
  <c r="L806" i="1"/>
  <c r="M806" i="1"/>
  <c r="M808" i="1"/>
  <c r="K808" i="1"/>
  <c r="N808" i="1"/>
  <c r="L771" i="1"/>
  <c r="L772" i="1"/>
  <c r="N786" i="1"/>
  <c r="L786" i="1"/>
  <c r="M786" i="1"/>
  <c r="N787" i="1"/>
  <c r="L787" i="1"/>
  <c r="M787" i="1"/>
  <c r="N788" i="1"/>
  <c r="L788" i="1"/>
  <c r="M788" i="1"/>
  <c r="N789" i="1"/>
  <c r="L789" i="1"/>
  <c r="M789" i="1"/>
  <c r="N790" i="1"/>
  <c r="L790" i="1"/>
  <c r="M790" i="1"/>
  <c r="N791" i="1"/>
  <c r="L791" i="1"/>
  <c r="M791" i="1"/>
  <c r="N794" i="1"/>
  <c r="L794" i="1"/>
  <c r="M794" i="1"/>
  <c r="M796" i="1"/>
  <c r="K796" i="1"/>
  <c r="N796" i="1"/>
  <c r="L797" i="1"/>
  <c r="M798" i="1"/>
  <c r="K798" i="1"/>
  <c r="N798" i="1"/>
  <c r="L799" i="1"/>
  <c r="M800" i="1"/>
  <c r="K800" i="1"/>
  <c r="N800" i="1"/>
  <c r="L801" i="1"/>
  <c r="M802" i="1"/>
  <c r="K802" i="1"/>
  <c r="N802" i="1"/>
  <c r="L803" i="1"/>
  <c r="M804" i="1"/>
  <c r="K804" i="1"/>
  <c r="N804" i="1"/>
  <c r="K806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K828" i="1"/>
  <c r="M828" i="1"/>
  <c r="K829" i="1"/>
  <c r="M829" i="1"/>
  <c r="M849" i="1"/>
  <c r="K849" i="1"/>
  <c r="N849" i="1"/>
  <c r="M851" i="1"/>
  <c r="K851" i="1"/>
  <c r="N851" i="1"/>
  <c r="L828" i="1"/>
  <c r="L829" i="1"/>
  <c r="N830" i="1"/>
  <c r="L830" i="1"/>
  <c r="M830" i="1"/>
  <c r="N831" i="1"/>
  <c r="L831" i="1"/>
  <c r="M831" i="1"/>
  <c r="N832" i="1"/>
  <c r="L832" i="1"/>
  <c r="M832" i="1"/>
  <c r="N833" i="1"/>
  <c r="L833" i="1"/>
  <c r="M833" i="1"/>
  <c r="N834" i="1"/>
  <c r="L834" i="1"/>
  <c r="M834" i="1"/>
  <c r="N835" i="1"/>
  <c r="L835" i="1"/>
  <c r="M835" i="1"/>
  <c r="N836" i="1"/>
  <c r="L836" i="1"/>
  <c r="M836" i="1"/>
  <c r="N837" i="1"/>
  <c r="L837" i="1"/>
  <c r="M837" i="1"/>
  <c r="N838" i="1"/>
  <c r="L838" i="1"/>
  <c r="M838" i="1"/>
  <c r="N839" i="1"/>
  <c r="L839" i="1"/>
  <c r="M839" i="1"/>
  <c r="N840" i="1"/>
  <c r="L840" i="1"/>
  <c r="M840" i="1"/>
  <c r="N841" i="1"/>
  <c r="L841" i="1"/>
  <c r="M841" i="1"/>
  <c r="N842" i="1"/>
  <c r="L842" i="1"/>
  <c r="M842" i="1"/>
  <c r="N843" i="1"/>
  <c r="L843" i="1"/>
  <c r="M843" i="1"/>
  <c r="N844" i="1"/>
  <c r="L844" i="1"/>
  <c r="M844" i="1"/>
  <c r="N845" i="1"/>
  <c r="L845" i="1"/>
  <c r="M845" i="1"/>
  <c r="N846" i="1"/>
  <c r="L846" i="1"/>
  <c r="M846" i="1"/>
  <c r="M848" i="1"/>
  <c r="K848" i="1"/>
  <c r="N848" i="1"/>
  <c r="L849" i="1"/>
  <c r="M850" i="1"/>
  <c r="K850" i="1"/>
  <c r="N850" i="1"/>
  <c r="L851" i="1"/>
  <c r="M852" i="1"/>
  <c r="K852" i="1"/>
  <c r="N852" i="1"/>
  <c r="K853" i="1"/>
  <c r="M853" i="1"/>
  <c r="L853" i="1"/>
  <c r="M826" i="1" l="1"/>
  <c r="K826" i="1"/>
  <c r="N826" i="1"/>
  <c r="L826" i="1"/>
  <c r="M824" i="1"/>
  <c r="K824" i="1"/>
  <c r="N824" i="1"/>
  <c r="L824" i="1"/>
  <c r="M822" i="1"/>
  <c r="K822" i="1"/>
  <c r="N822" i="1"/>
  <c r="L822" i="1"/>
  <c r="M820" i="1"/>
  <c r="K820" i="1"/>
  <c r="N820" i="1"/>
  <c r="L820" i="1"/>
  <c r="M818" i="1"/>
  <c r="K818" i="1"/>
  <c r="N818" i="1"/>
  <c r="L818" i="1"/>
  <c r="M816" i="1"/>
  <c r="K816" i="1"/>
  <c r="N816" i="1"/>
  <c r="L816" i="1"/>
  <c r="M814" i="1"/>
  <c r="K814" i="1"/>
  <c r="N814" i="1"/>
  <c r="L814" i="1"/>
  <c r="M812" i="1"/>
  <c r="K812" i="1"/>
  <c r="N812" i="1"/>
  <c r="L812" i="1"/>
  <c r="M810" i="1"/>
  <c r="N810" i="1"/>
  <c r="L810" i="1"/>
  <c r="K810" i="1"/>
  <c r="N785" i="1"/>
  <c r="M785" i="1"/>
  <c r="K785" i="1"/>
  <c r="L785" i="1"/>
  <c r="M783" i="1"/>
  <c r="K783" i="1"/>
  <c r="N783" i="1"/>
  <c r="L783" i="1"/>
  <c r="M781" i="1"/>
  <c r="K781" i="1"/>
  <c r="N781" i="1"/>
  <c r="L781" i="1"/>
  <c r="M779" i="1"/>
  <c r="K779" i="1"/>
  <c r="N779" i="1"/>
  <c r="L779" i="1"/>
  <c r="M775" i="1"/>
  <c r="K775" i="1"/>
  <c r="N775" i="1"/>
  <c r="L775" i="1"/>
  <c r="M769" i="1"/>
  <c r="K769" i="1"/>
  <c r="N769" i="1"/>
  <c r="L769" i="1"/>
  <c r="N759" i="1"/>
  <c r="L759" i="1"/>
  <c r="M759" i="1"/>
  <c r="K759" i="1"/>
  <c r="M740" i="1"/>
  <c r="K740" i="1"/>
  <c r="N740" i="1"/>
  <c r="L740" i="1"/>
  <c r="M738" i="1"/>
  <c r="K738" i="1"/>
  <c r="N738" i="1"/>
  <c r="L738" i="1"/>
  <c r="M736" i="1"/>
  <c r="K736" i="1"/>
  <c r="N736" i="1"/>
  <c r="L736" i="1"/>
  <c r="M734" i="1"/>
  <c r="K734" i="1"/>
  <c r="N734" i="1"/>
  <c r="L734" i="1"/>
  <c r="M732" i="1"/>
  <c r="K732" i="1"/>
  <c r="N732" i="1"/>
  <c r="L732" i="1"/>
  <c r="M730" i="1"/>
  <c r="K730" i="1"/>
  <c r="N730" i="1"/>
  <c r="L730" i="1"/>
  <c r="M639" i="1"/>
  <c r="K639" i="1"/>
  <c r="N639" i="1"/>
  <c r="L639" i="1"/>
  <c r="M637" i="1"/>
  <c r="K637" i="1"/>
  <c r="N637" i="1"/>
  <c r="L637" i="1"/>
  <c r="M635" i="1"/>
  <c r="K635" i="1"/>
  <c r="N635" i="1"/>
  <c r="L635" i="1"/>
  <c r="M633" i="1"/>
  <c r="K633" i="1"/>
  <c r="N633" i="1"/>
  <c r="L633" i="1"/>
  <c r="M631" i="1"/>
  <c r="K631" i="1"/>
  <c r="N631" i="1"/>
  <c r="L631" i="1"/>
  <c r="M629" i="1"/>
  <c r="K629" i="1"/>
  <c r="N629" i="1"/>
  <c r="L629" i="1"/>
  <c r="M627" i="1"/>
  <c r="K627" i="1"/>
  <c r="N627" i="1"/>
  <c r="L627" i="1"/>
  <c r="M625" i="1"/>
  <c r="K625" i="1"/>
  <c r="N625" i="1"/>
  <c r="L625" i="1"/>
  <c r="M623" i="1"/>
  <c r="K623" i="1"/>
  <c r="N623" i="1"/>
  <c r="L623" i="1"/>
  <c r="M619" i="1"/>
  <c r="K619" i="1"/>
  <c r="N619" i="1"/>
  <c r="L619" i="1"/>
  <c r="M617" i="1"/>
  <c r="K617" i="1"/>
  <c r="N617" i="1"/>
  <c r="L617" i="1"/>
  <c r="M612" i="1"/>
  <c r="K612" i="1"/>
  <c r="N612" i="1"/>
  <c r="L612" i="1"/>
  <c r="M610" i="1"/>
  <c r="K610" i="1"/>
  <c r="N610" i="1"/>
  <c r="L610" i="1"/>
  <c r="M608" i="1"/>
  <c r="K608" i="1"/>
  <c r="N608" i="1"/>
  <c r="L608" i="1"/>
  <c r="M551" i="1"/>
  <c r="K551" i="1"/>
  <c r="N551" i="1"/>
  <c r="L551" i="1"/>
  <c r="M549" i="1"/>
  <c r="K549" i="1"/>
  <c r="N549" i="1"/>
  <c r="L549" i="1"/>
  <c r="M547" i="1"/>
  <c r="K547" i="1"/>
  <c r="N547" i="1"/>
  <c r="L547" i="1"/>
  <c r="M545" i="1"/>
  <c r="K545" i="1"/>
  <c r="N545" i="1"/>
  <c r="L545" i="1"/>
  <c r="M543" i="1"/>
  <c r="K543" i="1"/>
  <c r="N543" i="1"/>
  <c r="L543" i="1"/>
  <c r="M524" i="1"/>
  <c r="K524" i="1"/>
  <c r="N524" i="1"/>
  <c r="L524" i="1"/>
  <c r="M522" i="1"/>
  <c r="K522" i="1"/>
  <c r="N522" i="1"/>
  <c r="L522" i="1"/>
  <c r="M520" i="1"/>
  <c r="K520" i="1"/>
  <c r="N520" i="1"/>
  <c r="L520" i="1"/>
  <c r="M518" i="1"/>
  <c r="K518" i="1"/>
  <c r="N518" i="1"/>
  <c r="L518" i="1"/>
  <c r="M516" i="1"/>
  <c r="K516" i="1"/>
  <c r="N516" i="1"/>
  <c r="L516" i="1"/>
  <c r="M514" i="1"/>
  <c r="K514" i="1"/>
  <c r="N514" i="1"/>
  <c r="L514" i="1"/>
  <c r="M512" i="1"/>
  <c r="K512" i="1"/>
  <c r="N512" i="1"/>
  <c r="L512" i="1"/>
  <c r="M510" i="1"/>
  <c r="K510" i="1"/>
  <c r="N510" i="1"/>
  <c r="L510" i="1"/>
  <c r="M508" i="1"/>
  <c r="K508" i="1"/>
  <c r="N508" i="1"/>
  <c r="L508" i="1"/>
  <c r="M506" i="1"/>
  <c r="K506" i="1"/>
  <c r="N506" i="1"/>
  <c r="L506" i="1"/>
  <c r="M504" i="1"/>
  <c r="K504" i="1"/>
  <c r="N504" i="1"/>
  <c r="L504" i="1"/>
  <c r="M502" i="1"/>
  <c r="K502" i="1"/>
  <c r="N502" i="1"/>
  <c r="L502" i="1"/>
  <c r="M500" i="1"/>
  <c r="K500" i="1"/>
  <c r="N500" i="1"/>
  <c r="L500" i="1"/>
  <c r="M498" i="1"/>
  <c r="K498" i="1"/>
  <c r="N498" i="1"/>
  <c r="L498" i="1"/>
  <c r="M496" i="1"/>
  <c r="K496" i="1"/>
  <c r="N496" i="1"/>
  <c r="L496" i="1"/>
  <c r="M494" i="1"/>
  <c r="K494" i="1"/>
  <c r="N494" i="1"/>
  <c r="L494" i="1"/>
  <c r="M492" i="1"/>
  <c r="K492" i="1"/>
  <c r="N492" i="1"/>
  <c r="L492" i="1"/>
  <c r="M490" i="1"/>
  <c r="K490" i="1"/>
  <c r="N490" i="1"/>
  <c r="L490" i="1"/>
  <c r="M488" i="1"/>
  <c r="K488" i="1"/>
  <c r="N488" i="1"/>
  <c r="L488" i="1"/>
  <c r="M447" i="1"/>
  <c r="K447" i="1"/>
  <c r="N447" i="1"/>
  <c r="L447" i="1"/>
  <c r="M445" i="1"/>
  <c r="K445" i="1"/>
  <c r="N445" i="1"/>
  <c r="L445" i="1"/>
  <c r="M443" i="1"/>
  <c r="K443" i="1"/>
  <c r="N443" i="1"/>
  <c r="L443" i="1"/>
  <c r="M441" i="1"/>
  <c r="K441" i="1"/>
  <c r="N441" i="1"/>
  <c r="L441" i="1"/>
  <c r="M439" i="1"/>
  <c r="K439" i="1"/>
  <c r="N439" i="1"/>
  <c r="L439" i="1"/>
  <c r="M437" i="1"/>
  <c r="K437" i="1"/>
  <c r="N437" i="1"/>
  <c r="L437" i="1"/>
  <c r="M435" i="1"/>
  <c r="K435" i="1"/>
  <c r="N435" i="1"/>
  <c r="L435" i="1"/>
  <c r="M433" i="1"/>
  <c r="K433" i="1"/>
  <c r="N433" i="1"/>
  <c r="L433" i="1"/>
  <c r="M431" i="1"/>
  <c r="K431" i="1"/>
  <c r="N431" i="1"/>
  <c r="L431" i="1"/>
  <c r="M429" i="1"/>
  <c r="K429" i="1"/>
  <c r="N429" i="1"/>
  <c r="L429" i="1"/>
  <c r="M427" i="1"/>
  <c r="K427" i="1"/>
  <c r="N427" i="1"/>
  <c r="L427" i="1"/>
  <c r="M425" i="1"/>
  <c r="K425" i="1"/>
  <c r="N425" i="1"/>
  <c r="L425" i="1"/>
  <c r="M423" i="1"/>
  <c r="K423" i="1"/>
  <c r="N423" i="1"/>
  <c r="L423" i="1"/>
  <c r="M228" i="1"/>
  <c r="K228" i="1"/>
  <c r="N228" i="1"/>
  <c r="L228" i="1"/>
  <c r="M226" i="1"/>
  <c r="K226" i="1"/>
  <c r="N226" i="1"/>
  <c r="L226" i="1"/>
  <c r="M224" i="1"/>
  <c r="K224" i="1"/>
  <c r="N224" i="1"/>
  <c r="L224" i="1"/>
  <c r="M222" i="1"/>
  <c r="K222" i="1"/>
  <c r="N222" i="1"/>
  <c r="L222" i="1"/>
  <c r="M220" i="1"/>
  <c r="K220" i="1"/>
  <c r="N220" i="1"/>
  <c r="L220" i="1"/>
  <c r="M204" i="1"/>
  <c r="K204" i="1"/>
  <c r="N204" i="1"/>
  <c r="L204" i="1"/>
  <c r="M202" i="1"/>
  <c r="K202" i="1"/>
  <c r="N202" i="1"/>
  <c r="L202" i="1"/>
  <c r="M200" i="1"/>
  <c r="K200" i="1"/>
  <c r="N200" i="1"/>
  <c r="L200" i="1"/>
  <c r="M196" i="1"/>
  <c r="K196" i="1"/>
  <c r="N196" i="1"/>
  <c r="L196" i="1"/>
  <c r="M194" i="1"/>
  <c r="K194" i="1"/>
  <c r="N194" i="1"/>
  <c r="L194" i="1"/>
  <c r="M188" i="1"/>
  <c r="K188" i="1"/>
  <c r="N188" i="1"/>
  <c r="L188" i="1"/>
  <c r="M180" i="1"/>
  <c r="K180" i="1"/>
  <c r="N180" i="1"/>
  <c r="L180" i="1"/>
  <c r="M178" i="1"/>
  <c r="K178" i="1"/>
  <c r="N178" i="1"/>
  <c r="L178" i="1"/>
  <c r="M176" i="1"/>
  <c r="K176" i="1"/>
  <c r="N176" i="1"/>
  <c r="L176" i="1"/>
  <c r="M174" i="1"/>
  <c r="K174" i="1"/>
  <c r="N174" i="1"/>
  <c r="L174" i="1"/>
  <c r="M172" i="1"/>
  <c r="K172" i="1"/>
  <c r="N172" i="1"/>
  <c r="L172" i="1"/>
  <c r="M170" i="1"/>
  <c r="K170" i="1"/>
  <c r="N170" i="1"/>
  <c r="L170" i="1"/>
  <c r="M168" i="1"/>
  <c r="K168" i="1"/>
  <c r="N168" i="1"/>
  <c r="L168" i="1"/>
  <c r="M825" i="1"/>
  <c r="K825" i="1"/>
  <c r="N825" i="1"/>
  <c r="L825" i="1"/>
  <c r="M823" i="1"/>
  <c r="K823" i="1"/>
  <c r="N823" i="1"/>
  <c r="L823" i="1"/>
  <c r="M821" i="1"/>
  <c r="K821" i="1"/>
  <c r="N821" i="1"/>
  <c r="L821" i="1"/>
  <c r="M819" i="1"/>
  <c r="K819" i="1"/>
  <c r="N819" i="1"/>
  <c r="L819" i="1"/>
  <c r="M817" i="1"/>
  <c r="K817" i="1"/>
  <c r="N817" i="1"/>
  <c r="L817" i="1"/>
  <c r="M815" i="1"/>
  <c r="K815" i="1"/>
  <c r="N815" i="1"/>
  <c r="L815" i="1"/>
  <c r="M813" i="1"/>
  <c r="K813" i="1"/>
  <c r="N813" i="1"/>
  <c r="L813" i="1"/>
  <c r="M811" i="1"/>
  <c r="K811" i="1"/>
  <c r="N811" i="1"/>
  <c r="L811" i="1"/>
  <c r="M784" i="1"/>
  <c r="K784" i="1"/>
  <c r="N784" i="1"/>
  <c r="L784" i="1"/>
  <c r="M782" i="1"/>
  <c r="K782" i="1"/>
  <c r="N782" i="1"/>
  <c r="L782" i="1"/>
  <c r="M780" i="1"/>
  <c r="K780" i="1"/>
  <c r="N780" i="1"/>
  <c r="L780" i="1"/>
  <c r="M776" i="1"/>
  <c r="K776" i="1"/>
  <c r="N776" i="1"/>
  <c r="L776" i="1"/>
  <c r="M774" i="1"/>
  <c r="K774" i="1"/>
  <c r="N774" i="1"/>
  <c r="L774" i="1"/>
  <c r="M739" i="1"/>
  <c r="K739" i="1"/>
  <c r="N739" i="1"/>
  <c r="L739" i="1"/>
  <c r="M737" i="1"/>
  <c r="K737" i="1"/>
  <c r="N737" i="1"/>
  <c r="L737" i="1"/>
  <c r="M735" i="1"/>
  <c r="K735" i="1"/>
  <c r="N735" i="1"/>
  <c r="L735" i="1"/>
  <c r="M733" i="1"/>
  <c r="K733" i="1"/>
  <c r="N733" i="1"/>
  <c r="L733" i="1"/>
  <c r="M731" i="1"/>
  <c r="K731" i="1"/>
  <c r="N731" i="1"/>
  <c r="L731" i="1"/>
  <c r="M729" i="1"/>
  <c r="K729" i="1"/>
  <c r="N729" i="1"/>
  <c r="L729" i="1"/>
  <c r="M638" i="1"/>
  <c r="K638" i="1"/>
  <c r="N638" i="1"/>
  <c r="L638" i="1"/>
  <c r="M636" i="1"/>
  <c r="K636" i="1"/>
  <c r="N636" i="1"/>
  <c r="L636" i="1"/>
  <c r="M634" i="1"/>
  <c r="K634" i="1"/>
  <c r="N634" i="1"/>
  <c r="L634" i="1"/>
  <c r="M632" i="1"/>
  <c r="K632" i="1"/>
  <c r="N632" i="1"/>
  <c r="L632" i="1"/>
  <c r="M630" i="1"/>
  <c r="K630" i="1"/>
  <c r="N630" i="1"/>
  <c r="L630" i="1"/>
  <c r="M628" i="1"/>
  <c r="K628" i="1"/>
  <c r="N628" i="1"/>
  <c r="L628" i="1"/>
  <c r="M626" i="1"/>
  <c r="K626" i="1"/>
  <c r="N626" i="1"/>
  <c r="L626" i="1"/>
  <c r="M624" i="1"/>
  <c r="K624" i="1"/>
  <c r="N624" i="1"/>
  <c r="L624" i="1"/>
  <c r="M620" i="1"/>
  <c r="K620" i="1"/>
  <c r="N620" i="1"/>
  <c r="L620" i="1"/>
  <c r="M618" i="1"/>
  <c r="K618" i="1"/>
  <c r="N618" i="1"/>
  <c r="L618" i="1"/>
  <c r="M613" i="1"/>
  <c r="K613" i="1"/>
  <c r="N613" i="1"/>
  <c r="L613" i="1"/>
  <c r="M611" i="1"/>
  <c r="K611" i="1"/>
  <c r="N611" i="1"/>
  <c r="L611" i="1"/>
  <c r="M609" i="1"/>
  <c r="K609" i="1"/>
  <c r="N609" i="1"/>
  <c r="L609" i="1"/>
  <c r="M607" i="1"/>
  <c r="K607" i="1"/>
  <c r="N607" i="1"/>
  <c r="L607" i="1"/>
  <c r="M552" i="1"/>
  <c r="K552" i="1"/>
  <c r="N552" i="1"/>
  <c r="L552" i="1"/>
  <c r="M550" i="1"/>
  <c r="K550" i="1"/>
  <c r="N550" i="1"/>
  <c r="L550" i="1"/>
  <c r="M548" i="1"/>
  <c r="K548" i="1"/>
  <c r="N548" i="1"/>
  <c r="L548" i="1"/>
  <c r="M546" i="1"/>
  <c r="K546" i="1"/>
  <c r="N546" i="1"/>
  <c r="L546" i="1"/>
  <c r="M544" i="1"/>
  <c r="K544" i="1"/>
  <c r="N544" i="1"/>
  <c r="L544" i="1"/>
  <c r="M525" i="1"/>
  <c r="K525" i="1"/>
  <c r="N525" i="1"/>
  <c r="L525" i="1"/>
  <c r="M523" i="1"/>
  <c r="K523" i="1"/>
  <c r="N523" i="1"/>
  <c r="L523" i="1"/>
  <c r="M521" i="1"/>
  <c r="K521" i="1"/>
  <c r="N521" i="1"/>
  <c r="L521" i="1"/>
  <c r="M519" i="1"/>
  <c r="K519" i="1"/>
  <c r="N519" i="1"/>
  <c r="L519" i="1"/>
  <c r="M517" i="1"/>
  <c r="K517" i="1"/>
  <c r="N517" i="1"/>
  <c r="L517" i="1"/>
  <c r="M515" i="1"/>
  <c r="K515" i="1"/>
  <c r="N515" i="1"/>
  <c r="L515" i="1"/>
  <c r="M513" i="1"/>
  <c r="K513" i="1"/>
  <c r="N513" i="1"/>
  <c r="L513" i="1"/>
  <c r="M511" i="1"/>
  <c r="K511" i="1"/>
  <c r="N511" i="1"/>
  <c r="L511" i="1"/>
  <c r="M509" i="1"/>
  <c r="K509" i="1"/>
  <c r="N509" i="1"/>
  <c r="L509" i="1"/>
  <c r="M507" i="1"/>
  <c r="K507" i="1"/>
  <c r="N507" i="1"/>
  <c r="L507" i="1"/>
  <c r="M505" i="1"/>
  <c r="K505" i="1"/>
  <c r="N505" i="1"/>
  <c r="L505" i="1"/>
  <c r="M503" i="1"/>
  <c r="K503" i="1"/>
  <c r="N503" i="1"/>
  <c r="L503" i="1"/>
  <c r="M501" i="1"/>
  <c r="K501" i="1"/>
  <c r="N501" i="1"/>
  <c r="L501" i="1"/>
  <c r="M499" i="1"/>
  <c r="K499" i="1"/>
  <c r="N499" i="1"/>
  <c r="L499" i="1"/>
  <c r="M497" i="1"/>
  <c r="K497" i="1"/>
  <c r="N497" i="1"/>
  <c r="L497" i="1"/>
  <c r="M495" i="1"/>
  <c r="K495" i="1"/>
  <c r="N495" i="1"/>
  <c r="L495" i="1"/>
  <c r="M493" i="1"/>
  <c r="K493" i="1"/>
  <c r="N493" i="1"/>
  <c r="L493" i="1"/>
  <c r="M491" i="1"/>
  <c r="K491" i="1"/>
  <c r="N491" i="1"/>
  <c r="L491" i="1"/>
  <c r="M489" i="1"/>
  <c r="K489" i="1"/>
  <c r="N489" i="1"/>
  <c r="L489" i="1"/>
  <c r="M487" i="1"/>
  <c r="K487" i="1"/>
  <c r="N487" i="1"/>
  <c r="L487" i="1"/>
  <c r="M448" i="1"/>
  <c r="K448" i="1"/>
  <c r="N448" i="1"/>
  <c r="L448" i="1"/>
  <c r="M446" i="1"/>
  <c r="K446" i="1"/>
  <c r="N446" i="1"/>
  <c r="L446" i="1"/>
  <c r="M444" i="1"/>
  <c r="K444" i="1"/>
  <c r="N444" i="1"/>
  <c r="L444" i="1"/>
  <c r="M442" i="1"/>
  <c r="K442" i="1"/>
  <c r="N442" i="1"/>
  <c r="L442" i="1"/>
  <c r="M440" i="1"/>
  <c r="K440" i="1"/>
  <c r="N440" i="1"/>
  <c r="L440" i="1"/>
  <c r="M438" i="1"/>
  <c r="K438" i="1"/>
  <c r="N438" i="1"/>
  <c r="L438" i="1"/>
  <c r="M436" i="1"/>
  <c r="K436" i="1"/>
  <c r="N436" i="1"/>
  <c r="L436" i="1"/>
  <c r="M434" i="1"/>
  <c r="K434" i="1"/>
  <c r="N434" i="1"/>
  <c r="L434" i="1"/>
  <c r="M432" i="1"/>
  <c r="K432" i="1"/>
  <c r="N432" i="1"/>
  <c r="L432" i="1"/>
  <c r="M430" i="1"/>
  <c r="K430" i="1"/>
  <c r="N430" i="1"/>
  <c r="L430" i="1"/>
  <c r="M428" i="1"/>
  <c r="K428" i="1"/>
  <c r="N428" i="1"/>
  <c r="L428" i="1"/>
  <c r="M426" i="1"/>
  <c r="K426" i="1"/>
  <c r="N426" i="1"/>
  <c r="L426" i="1"/>
  <c r="M424" i="1"/>
  <c r="K424" i="1"/>
  <c r="N424" i="1"/>
  <c r="L424" i="1"/>
  <c r="M422" i="1"/>
  <c r="K422" i="1"/>
  <c r="N422" i="1"/>
  <c r="L422" i="1"/>
  <c r="M229" i="1"/>
  <c r="K229" i="1"/>
  <c r="N229" i="1"/>
  <c r="L229" i="1"/>
  <c r="M227" i="1"/>
  <c r="K227" i="1"/>
  <c r="N227" i="1"/>
  <c r="L227" i="1"/>
  <c r="M225" i="1"/>
  <c r="K225" i="1"/>
  <c r="N225" i="1"/>
  <c r="L225" i="1"/>
  <c r="M223" i="1"/>
  <c r="K223" i="1"/>
  <c r="N223" i="1"/>
  <c r="L223" i="1"/>
  <c r="M221" i="1"/>
  <c r="K221" i="1"/>
  <c r="N221" i="1"/>
  <c r="L221" i="1"/>
  <c r="M217" i="1"/>
  <c r="K217" i="1"/>
  <c r="N217" i="1"/>
  <c r="L217" i="1"/>
  <c r="M203" i="1"/>
  <c r="K203" i="1"/>
  <c r="N203" i="1"/>
  <c r="L203" i="1"/>
  <c r="M201" i="1"/>
  <c r="K201" i="1"/>
  <c r="N201" i="1"/>
  <c r="L201" i="1"/>
  <c r="M199" i="1"/>
  <c r="K199" i="1"/>
  <c r="N199" i="1"/>
  <c r="L199" i="1"/>
  <c r="M195" i="1"/>
  <c r="K195" i="1"/>
  <c r="N195" i="1"/>
  <c r="L195" i="1"/>
  <c r="M189" i="1"/>
  <c r="K189" i="1"/>
  <c r="N189" i="1"/>
  <c r="L189" i="1"/>
  <c r="M181" i="1"/>
  <c r="K181" i="1"/>
  <c r="N181" i="1"/>
  <c r="L181" i="1"/>
  <c r="M179" i="1"/>
  <c r="K179" i="1"/>
  <c r="N179" i="1"/>
  <c r="L179" i="1"/>
  <c r="M177" i="1"/>
  <c r="K177" i="1"/>
  <c r="N177" i="1"/>
  <c r="L177" i="1"/>
  <c r="M175" i="1"/>
  <c r="K175" i="1"/>
  <c r="N175" i="1"/>
  <c r="L175" i="1"/>
  <c r="M173" i="1"/>
  <c r="K173" i="1"/>
  <c r="N173" i="1"/>
  <c r="L173" i="1"/>
  <c r="M171" i="1"/>
  <c r="K171" i="1"/>
  <c r="N171" i="1"/>
  <c r="L171" i="1"/>
  <c r="M169" i="1"/>
  <c r="K169" i="1"/>
  <c r="N169" i="1"/>
  <c r="L169" i="1"/>
  <c r="M165" i="1"/>
  <c r="K165" i="1"/>
  <c r="N165" i="1"/>
  <c r="L165" i="1"/>
</calcChain>
</file>

<file path=xl/sharedStrings.xml><?xml version="1.0" encoding="utf-8"?>
<sst xmlns="http://schemas.openxmlformats.org/spreadsheetml/2006/main" count="2652" uniqueCount="1431">
  <si>
    <t>Номенклатура и объемы лекарственных средств и лечебного литания для проведения процедур централизованных государственных закупок, проводимых комиссией по организации и проведению процедур государственных закупок лекарственных средств и лечебного питания на 2025 год</t>
  </si>
  <si>
    <t>номер процедуры</t>
  </si>
  <si>
    <t xml:space="preserve"> Код АТХ</t>
  </si>
  <si>
    <t xml:space="preserve"> Международное непатентованное наименование</t>
  </si>
  <si>
    <t xml:space="preserve"> Форма выпуска</t>
  </si>
  <si>
    <t>Заявляемое количество</t>
  </si>
  <si>
    <t xml:space="preserve"> Цена в бел.руб. за ед. формы выпуска</t>
  </si>
  <si>
    <t xml:space="preserve"> Сумма в бел.руб.</t>
  </si>
  <si>
    <t xml:space="preserve"> Сумма в бел.руб. 1 квартал</t>
  </si>
  <si>
    <t xml:space="preserve"> Сумма в бел.руб. 2 квартал</t>
  </si>
  <si>
    <t xml:space="preserve"> Сумма в бел.руб. 3 квартал</t>
  </si>
  <si>
    <t xml:space="preserve"> Сумма в бел.руб. 4 квартал</t>
  </si>
  <si>
    <t xml:space="preserve">Всего Заявка+ другие ведомства (таб., амп., фл.) </t>
  </si>
  <si>
    <t>За СРБ</t>
  </si>
  <si>
    <t>За средства организаций здравоохранения</t>
  </si>
  <si>
    <t>За средства предприятий Фармация</t>
  </si>
  <si>
    <t>Всего</t>
  </si>
  <si>
    <t>A</t>
  </si>
  <si>
    <t>Препараты, влияющие на пищеварительный тракт и обмен веществ</t>
  </si>
  <si>
    <t>A02</t>
  </si>
  <si>
    <t>Препараты, применяемые при состояниях, связанных с нарушениями кислотности</t>
  </si>
  <si>
    <t>25/18</t>
  </si>
  <si>
    <t>Омепразол</t>
  </si>
  <si>
    <t>лиофилизированный порошок (лиофилизат) для пригот. р-ра для в/в введ 40 мг</t>
  </si>
  <si>
    <t>25/21</t>
  </si>
  <si>
    <t>Пантопразол</t>
  </si>
  <si>
    <t>25/22</t>
  </si>
  <si>
    <t>Фамотидин</t>
  </si>
  <si>
    <t>лиофилизированный порошок для приготовления раствора для внутривенного введения в ком-те с р-лем 20мг</t>
  </si>
  <si>
    <t>A04</t>
  </si>
  <si>
    <t>Противорвотные препараты</t>
  </si>
  <si>
    <t>25/10</t>
  </si>
  <si>
    <t>Апрепитант*</t>
  </si>
  <si>
    <t>капсулы 125 мг 80 мг</t>
  </si>
  <si>
    <t>Гранисетрон</t>
  </si>
  <si>
    <t>р-р для инъекций 1 мг/мл 3 мл</t>
  </si>
  <si>
    <t>A05</t>
  </si>
  <si>
    <t>Препараты для лечения заболеваний печени и желчевыводящих путей</t>
  </si>
  <si>
    <t>Орнитина аспартат</t>
  </si>
  <si>
    <t>концентрат для приготовления р-ра для инфузий 500 мг/мл 10 мл</t>
  </si>
  <si>
    <t>Фосфолипиды+Натрия глицирризинат</t>
  </si>
  <si>
    <t xml:space="preserve">лиофилизат для пригот. р-ра для внутривенного введения во флак. в к-те с р-лем 2,5 г </t>
  </si>
  <si>
    <t>A09</t>
  </si>
  <si>
    <t>Препараты, способствующие пищеварению (в т.ч. ферментные препараты)</t>
  </si>
  <si>
    <t>25/28</t>
  </si>
  <si>
    <t>Мультиэнзимы, содержащие липазу, амилазу, протеазу (Панкреатин)*</t>
  </si>
  <si>
    <t>капсулы  (капсулы кишечнорастворимые) 25000 ед</t>
  </si>
  <si>
    <t>капсулы (капсулы кишечнорастворимые) 10000 ед</t>
  </si>
  <si>
    <t>A10</t>
  </si>
  <si>
    <t>Препараты для лечения сахарного диабета</t>
  </si>
  <si>
    <t>25/24-2</t>
  </si>
  <si>
    <t>Инсулин аспарт*</t>
  </si>
  <si>
    <t>р-р для п/к введения 100 ЕД/мл в картридже 3 мл</t>
  </si>
  <si>
    <t>25/24-1</t>
  </si>
  <si>
    <t>Инсулин гларгин*</t>
  </si>
  <si>
    <t>р-р для инъекций (п/к введения) 100 Ед/мл в картриджах (в шприц-ручках СолоСтар) 3 мл</t>
  </si>
  <si>
    <t xml:space="preserve">р-р для п/к введения 300 ЕД/мл в шприц-ручках СолоСтар 1,5 </t>
  </si>
  <si>
    <t>Инсулин глулизин*</t>
  </si>
  <si>
    <t>р-р для п/к введения 100 ЕД/мл в картриджах 3 мл в шприц-ручках СолоСтар</t>
  </si>
  <si>
    <t>Инсулин детемир*</t>
  </si>
  <si>
    <t>р-р для п/к введения 100 ЕД/мл в шприц-ручках (картриджах) 3 мл</t>
  </si>
  <si>
    <t>Инсулин человека (Актрапид)*</t>
  </si>
  <si>
    <t xml:space="preserve">р-р для инъекций 100 МЕ/мл в картриджах 3 мл </t>
  </si>
  <si>
    <t>Инсулин человека (Генсулин)*</t>
  </si>
  <si>
    <t>р-р для инъекций 100 МЕ/мл в картриджах 3 мл</t>
  </si>
  <si>
    <t>суспензия для инъекций 100 МЕ/мл в картриджах 3 мл</t>
  </si>
  <si>
    <t>Инсулин человека (Протафан)*</t>
  </si>
  <si>
    <t>суспензия для п/к введения 100 МЕ/мл в картриджах 3 мл</t>
  </si>
  <si>
    <t>Инсулин человека (Хумулин)*</t>
  </si>
  <si>
    <t>25/24-3</t>
  </si>
  <si>
    <t>Инсулин человека генно-инженерный*</t>
  </si>
  <si>
    <t>р-р для инъекций 100 ме/мл 10 мл</t>
  </si>
  <si>
    <t xml:space="preserve">суспензия для инъекций (для подкожного введения)100 ме/мл  в катриджах 3 мл (суспензия для п/к введения 100 МЕ/мл в шприц-ручках СолоСтар 3 мл) </t>
  </si>
  <si>
    <t>суспензия для инъекций 100 ме/мл 10 мл</t>
  </si>
  <si>
    <t>25/37</t>
  </si>
  <si>
    <t>Лираглутид</t>
  </si>
  <si>
    <t>р-р для п/к введения 6мг/мл в картриджах, запаянных в шприц-ручку 3 мл</t>
  </si>
  <si>
    <t>A11</t>
  </si>
  <si>
    <t>Витамины</t>
  </si>
  <si>
    <t>25/20</t>
  </si>
  <si>
    <t>Кальцитриол</t>
  </si>
  <si>
    <t>капсулы 0,25 мкг</t>
  </si>
  <si>
    <t>Тиамин+Рибофлавин+Никотинамид+Пиридоксин+Натрия пантотенат+Натрия аскорбат+Биотин+Фолиевая кислота+Цианокобаламин</t>
  </si>
  <si>
    <t>лиофилизат для приготовления р-ра для инфузий</t>
  </si>
  <si>
    <t>A12</t>
  </si>
  <si>
    <t>Минеральные добавки</t>
  </si>
  <si>
    <t>25/42</t>
  </si>
  <si>
    <t>Кальция глюконат</t>
  </si>
  <si>
    <t>р-р для инъекций 100 мг/мл 10 мл</t>
  </si>
  <si>
    <t>р-р для инъекций 100 мг/мл 5 мл</t>
  </si>
  <si>
    <t>A16</t>
  </si>
  <si>
    <t>Прочие препараты для лечения заболеваний ЖКТ и нарушения обмена веществ</t>
  </si>
  <si>
    <t>Адеметионин</t>
  </si>
  <si>
    <t>лиофилизированный пор-к (лиофилизат) для пригот. р-ра для инъекций для в/в, в/м введения в к-те с р-лем (МГ)</t>
  </si>
  <si>
    <t>25/03</t>
  </si>
  <si>
    <t>Алглюкозидаза альфа</t>
  </si>
  <si>
    <t>лиофилизированный пор-к (лиофилизат для пригот. концентрата) для пригот. р-ра для инфузий 50 мг (50 мг активного вещества)</t>
  </si>
  <si>
    <t>Галсульфаза</t>
  </si>
  <si>
    <t>концентрат для инфузий 1 мг/мл 5 мл</t>
  </si>
  <si>
    <t>Идурсульфаза (Идурсульфаза бета)*</t>
  </si>
  <si>
    <t>концентрат для пригот. р-ра для инфузий 2 мг/мл 3 мл (6 мг активного вещества)</t>
  </si>
  <si>
    <t>Имиглюцераза</t>
  </si>
  <si>
    <t>лиофилизат для пригот. (концентрата для р-ра) раствора для инфузий 400 ЕД</t>
  </si>
  <si>
    <t>Ларонидаза*</t>
  </si>
  <si>
    <t>концентрат для пригот. р-ра для инфузий 100 ЕД/мл 5мл (500 ЕД активного вещества)</t>
  </si>
  <si>
    <t>Левокарнитин</t>
  </si>
  <si>
    <t>р-р для инъекций (в/в введения) 200 мг/мл в ампулах 5 мл</t>
  </si>
  <si>
    <t>Тиоктовая кислота</t>
  </si>
  <si>
    <t>концентрат (раствор) для инфузий (инъекций, для в/в введения) 600 мг</t>
  </si>
  <si>
    <t>Элосульфаза</t>
  </si>
  <si>
    <t>концентрат для приготовления р-ра для инфузий 5 мл (5 мг активного вещества)</t>
  </si>
  <si>
    <t>B</t>
  </si>
  <si>
    <t>Препараты, влияющие на кроветворение и кровь </t>
  </si>
  <si>
    <t>B01</t>
  </si>
  <si>
    <t>Антикоагулянты</t>
  </si>
  <si>
    <t>Альтеплаза</t>
  </si>
  <si>
    <t xml:space="preserve">лиофилизированный пор-к (лиофилизат) для пригот. р-ра для инфузий в к-те с р-лем  50 мг  </t>
  </si>
  <si>
    <t>Антитромбин III</t>
  </si>
  <si>
    <t>лиофилизированный пор-к для пригот. р-ра для в/в инфузий  в к-те с р-лем 1000 МЕ</t>
  </si>
  <si>
    <t>лиофилизированный пор-к для пригот. р-ра для в/в инфузий  в к-те с р-лем 500 МЕ</t>
  </si>
  <si>
    <t>25/26</t>
  </si>
  <si>
    <t>Бемипарин</t>
  </si>
  <si>
    <t>р-р для инъекций 2500 МЕ анти-FХА 0.2 мл</t>
  </si>
  <si>
    <t>р-р для инъекций 3500 МЕ анти-FХА 0.2 мл</t>
  </si>
  <si>
    <t>Дальтепарин</t>
  </si>
  <si>
    <t>р-р для инъекций 10000 ме 1 мл</t>
  </si>
  <si>
    <t>р-р для инъекций 2500 ме 0.2 мл</t>
  </si>
  <si>
    <t>р-р для инъекций 5000 ме 0.2 мл</t>
  </si>
  <si>
    <t>25/27</t>
  </si>
  <si>
    <t>Дипиридамол</t>
  </si>
  <si>
    <t>р-р для инъекций 5 мг/мл 2 мл</t>
  </si>
  <si>
    <t>Надропарин</t>
  </si>
  <si>
    <t>раствор для п/к введения 11400 анти-ХА МЕ 0.6 мл</t>
  </si>
  <si>
    <t>раствор для п/к введения 2850 анти-ХА МЕ 0.3 мл</t>
  </si>
  <si>
    <t>раствор для п/к введения 3800 анти-ХА МЕ 0.4 мл</t>
  </si>
  <si>
    <t>раствор для п/к введения 5700 анти-ХА МЕ 0.6 мл</t>
  </si>
  <si>
    <t>раствор для п/к введения 7600 анти-ХА МЕ 0.8 мл</t>
  </si>
  <si>
    <t>25/44</t>
  </si>
  <si>
    <t>Ривароксабан</t>
  </si>
  <si>
    <t>таблетки, покрытые (пленочной) оболочкой, 10 мг</t>
  </si>
  <si>
    <t>таблетки, покрытые (пленочной) оболочкой, 15 мг</t>
  </si>
  <si>
    <t>таблетки, покрытые (пленочной) оболочкой, 20 мг</t>
  </si>
  <si>
    <t>Тенектеплаза</t>
  </si>
  <si>
    <t xml:space="preserve">пор-к лиофилизированный (лиофилизат) для пригот. р-ра для в/в введения в к-те с р-лем 50 мг </t>
  </si>
  <si>
    <t>25/40</t>
  </si>
  <si>
    <t xml:space="preserve">пор-к лиофилизированный для пригот. р-ра для в/в введения в к-те с р-лем 40 мг </t>
  </si>
  <si>
    <t>Фондапаринукс</t>
  </si>
  <si>
    <t>р-р для в/в и п/к введения 5 мг/мл 0,5 мл</t>
  </si>
  <si>
    <t>25/26-1</t>
  </si>
  <si>
    <t>Эноксапарин</t>
  </si>
  <si>
    <t>р-р для инъекций 2000 анти-ХА МЕ 0.2 мл</t>
  </si>
  <si>
    <t>р-р для инъекций 4000 анти-ХА МЕ 0.4 мл</t>
  </si>
  <si>
    <t>р-р для инъекций 6000 анти-ХА МЕ 0.6 мл</t>
  </si>
  <si>
    <t>р-р для инъекций 8000 анти-ХА МЕ 0.8 мл</t>
  </si>
  <si>
    <t>B02</t>
  </si>
  <si>
    <t>Гемостатические препараты</t>
  </si>
  <si>
    <t>25/23</t>
  </si>
  <si>
    <t>Антиингибиторный коагулянтный комплекс с механизмом активации фактора VIII</t>
  </si>
  <si>
    <t>лиофилизированный пор-к (лиофилизат) для пригот. р-ра для инфузий 500 ЕД в к-те с р-лем</t>
  </si>
  <si>
    <t>25/09</t>
  </si>
  <si>
    <t>Апротинин</t>
  </si>
  <si>
    <t>р-р для инъекций 100 000 КИЕ 10 мл</t>
  </si>
  <si>
    <t>Коагуляционные факторы IX, II, VII и X*</t>
  </si>
  <si>
    <t>лиофилизированный пор-к (лиофилизат) для пригот. р-ра для в/в введения 500 ме</t>
  </si>
  <si>
    <t>Коагуляционный фактор IX концетрат*</t>
  </si>
  <si>
    <t>лиофилизированный пор-к (лиофилизат) для пригот. р-ра для инфузий (для инъекций) (р-ра для в/в введения) 1000 ме</t>
  </si>
  <si>
    <t>лиофилизированный пор-к (лиофилизат) для пригот. р-ра для инфузий (для инъекций) (р-ра для в/в введения) 500 ме</t>
  </si>
  <si>
    <t>лиофилизированный пор-к (лиофилизат) для пригот. р-ра для инфузий (для инъекций) 250 ме</t>
  </si>
  <si>
    <t>Коагуляционный фактор VIII*</t>
  </si>
  <si>
    <t>лиофилизированный пор-к (лиофилизат) для пригот. р-ра для в/в введения 1000 МЕ в к-те с р-лем и набором для в/в введения</t>
  </si>
  <si>
    <t>лиофилизированный пор-к (лиофилизат) для пригот. р-ра для в/в введения 250 МЕ в к-те с р-лем и набором для в/в введения</t>
  </si>
  <si>
    <t>лиофилизированный пор-к (лиофилизат) для пригот. р-ра для в/в введения 500 МЕ в к-те с р-лем и набором для в/в введения</t>
  </si>
  <si>
    <t>Коагуляционный фактор VIII рекомбинантный*</t>
  </si>
  <si>
    <t>лиофилизированный пор-к (лиофилизат) для пригот. р-ра для в/в введения 1000 МЕ в к-те с р-лем и набором для введения</t>
  </si>
  <si>
    <t>лиофилизированный пор-к (лиофилизат) для пригот. р-ра для в/в введения 500 МЕ в к-те с р-лем и набором для введения</t>
  </si>
  <si>
    <t>Коагуляционный фактор VIII+фактор Виллебранда*</t>
  </si>
  <si>
    <t>лиофилизированный порошок для в/в введения 1000МЕ/ 1000 МЕ</t>
  </si>
  <si>
    <t>лиофилизированный порошок для в/в введения 500МЕ/ 500 МЕ</t>
  </si>
  <si>
    <t>Менадион</t>
  </si>
  <si>
    <t>р-р для в/м введения 10 мг/мл 1 мл</t>
  </si>
  <si>
    <t>25/01</t>
  </si>
  <si>
    <t>Ромиплостим</t>
  </si>
  <si>
    <t>лиофилизированный пор-к для пригот. р-ра для п/к введения 250 мкг</t>
  </si>
  <si>
    <t>Транексамовая кислота</t>
  </si>
  <si>
    <t>р-р для в/в введения  50 мг/мл 20 мл</t>
  </si>
  <si>
    <t>р-р для в/в введения  50 мг/мл 5 мл</t>
  </si>
  <si>
    <t>Фибриноген</t>
  </si>
  <si>
    <t>лиофилизированный пор-к для пригот. р-ра для в/в введения 1 г 100 мл</t>
  </si>
  <si>
    <t>Фибриноген 85мг+Тромбин 15ЕД+Кальция хлорид 8,5мг/мл 3мл</t>
  </si>
  <si>
    <t xml:space="preserve">набор для пригот. гемостатического геля для местного прим-я в к-те с набором для растворения и нанесения геля   </t>
  </si>
  <si>
    <t>Фибриноген 85мг+Тромбин 600ЕД+Кальция хлорид 8,5мг/мл 3мл</t>
  </si>
  <si>
    <t>Фибриноген+Тромбин</t>
  </si>
  <si>
    <t>губка 2.5 см 3 см 0.5 см</t>
  </si>
  <si>
    <t>губка 4.8 см 4.8 см 0.5 см</t>
  </si>
  <si>
    <t>губка 9.5 см 4.8 см 0.5 см</t>
  </si>
  <si>
    <t>Фитоменадион*</t>
  </si>
  <si>
    <t>р-р для инъекций 2 мг 0,2 мл</t>
  </si>
  <si>
    <t>р-р для инъекций водный 10 мг/мл 1 мл</t>
  </si>
  <si>
    <t>Элтромбопаг</t>
  </si>
  <si>
    <t>таблетки, покрытые пленочной оболочкой, 25 мг</t>
  </si>
  <si>
    <t>таблетки, покрытые пленочной оболочкой, 50 мг</t>
  </si>
  <si>
    <t>Эмицизумаб*</t>
  </si>
  <si>
    <t>раствор для подкожного введения, МГ</t>
  </si>
  <si>
    <t>Эптаког альфа (активированный коагуляционный фактор VIIa)*</t>
  </si>
  <si>
    <t>пор-к для инъекций в/в, лиоф., в к-те с р-лем 100 КЕД 2 мг</t>
  </si>
  <si>
    <t>пор-к для инъекций в/в, лиоф., в к-те с р-лем 250 КЕД 5 мг</t>
  </si>
  <si>
    <t>пор-к для инъекций в/в, лиоф., в к-те с р-лем 50 КЕД 1 мг</t>
  </si>
  <si>
    <t>B03</t>
  </si>
  <si>
    <t>Антианемические препараты</t>
  </si>
  <si>
    <t>Железа карбоксимальтозат</t>
  </si>
  <si>
    <t>р-р для в/в введения 50 мг/мл 10 мл</t>
  </si>
  <si>
    <t>р-р для в/в введения 50 мг/мл 2 мл</t>
  </si>
  <si>
    <t>Эритропоэтин</t>
  </si>
  <si>
    <t>р-р для в/в и п/к введения  40000 ме 1 мл</t>
  </si>
  <si>
    <t>р-р для инъекций 10000 ме/мл 1 мл</t>
  </si>
  <si>
    <t>р-р для инъекций 4000 ме/мл 1 мл</t>
  </si>
  <si>
    <t>р-р для инъекций в/в, п/к 2000 ме/мл 1 мл</t>
  </si>
  <si>
    <t>B05</t>
  </si>
  <si>
    <t>Плазмозамещающие и перфузионные растворы</t>
  </si>
  <si>
    <t>25/16</t>
  </si>
  <si>
    <t>L-аланил-L-глутамин</t>
  </si>
  <si>
    <t>концентрат для пригот. р-ра для инфузий 100 мл</t>
  </si>
  <si>
    <t>Белки плазмы человека</t>
  </si>
  <si>
    <t>р-р для инфузий белков плазмы человека (группа крови 0) замороженный 45 - 70 мг/мл 200 мл</t>
  </si>
  <si>
    <t>р-р для инфузий белков плазмы человека (группа крови A) замороженный 45 - 70 мг/мл 200 мл</t>
  </si>
  <si>
    <t>р-р для инфузий белков плазмы человека (группа крови AB) замороженный 45 - 70 мг/мл 200 мл</t>
  </si>
  <si>
    <t>р-р для инфузий белков плазмы человека (группа крови B) замороженный 45 - 70 мг/мл 200 мл</t>
  </si>
  <si>
    <t>Желатин сукцинированный+Натрия хлорид+Натрия гидроксид</t>
  </si>
  <si>
    <t>р-р для инфузий 500 мл</t>
  </si>
  <si>
    <t>Жировая эмульсия</t>
  </si>
  <si>
    <t>эмульсия для инфузий 10 % 100 мл</t>
  </si>
  <si>
    <t>эмульсия для инфузий 10 % 500 мл</t>
  </si>
  <si>
    <t>эмульсия для инфузий 20 % 100 мл</t>
  </si>
  <si>
    <t>эмульсия для инфузий 20 % 500 мл</t>
  </si>
  <si>
    <t>Жировая эмульсия (Глюкоза+Вамин 18 Новум+Интралипид)</t>
  </si>
  <si>
    <t>эмульсия для инфузий 1026 мл</t>
  </si>
  <si>
    <t>эмульсия для инфузий 1440 мл</t>
  </si>
  <si>
    <t>эмульсия для инфузий 1540 мл</t>
  </si>
  <si>
    <t>эмульсия для инфузий 1920 мл</t>
  </si>
  <si>
    <t>эмульсия для инфузий 2053 мл</t>
  </si>
  <si>
    <t>эмульсия для инфузий 2400 мл</t>
  </si>
  <si>
    <t>эмульсия для инфузий 2566 мл</t>
  </si>
  <si>
    <t>25/39</t>
  </si>
  <si>
    <t>Жировая эмульсия в составе комбинированных препаратов для парентерального питания*</t>
  </si>
  <si>
    <t>эмульсия для инфузий 900-1000 мл</t>
  </si>
  <si>
    <t>Кальция хлорид</t>
  </si>
  <si>
    <t>р-р для в/в введения 100 мг/мл 10 мл</t>
  </si>
  <si>
    <t>р-р для в/в введения 100 мг/мл 5 мл</t>
  </si>
  <si>
    <t>25/13</t>
  </si>
  <si>
    <t>Кальция хлорид дигидрат+Натрия хлорид+Натрия гидрокарбонат+Магния хлорид гексагидрат+Глюкоза моногидрат*</t>
  </si>
  <si>
    <t>р-р для перитонеального диализа 1.5 % глюкозы 1.75 ммоль/л кальция 2000 мл</t>
  </si>
  <si>
    <t>р-р для перитонеального диализа 1.5 % глюкозы 1.75 ммоль/л кальция 3000 мл</t>
  </si>
  <si>
    <t>р-р для перитонеального диализа 2.3 % глюкозы 1.75 ммоль/л кальция 2000 мл</t>
  </si>
  <si>
    <t>р-р для перитонеального диализа 2.3 % глюкозы 1.75 ммоль/л кальция 3000 мл</t>
  </si>
  <si>
    <t>р-р для перитонеального диализа 4.25 % глюкозы 2000 мл</t>
  </si>
  <si>
    <t>Кальция хлорид дигидрат+Натрия хлорид+Натрия лактат+Магния хлорид гексагидрат+Глюкоза моногидрат*</t>
  </si>
  <si>
    <t>р-р для перитонеального диализа 1.5 % глюкозы 1.25 ммоль/л кальция 2000 мл</t>
  </si>
  <si>
    <t>р-р для перитонеального диализа 1.5 % глюкозы 1.75 ммоль/л кальция 5000 мл</t>
  </si>
  <si>
    <t>р-р для перитонеального диализа 2.3 % глюкозы 1.25 ммоль/л кальция 2000 мл</t>
  </si>
  <si>
    <t>р-р для перитонеального диализа 4.25 % глюкозы 1.75 ммоль/л кальция 2000 мл</t>
  </si>
  <si>
    <t>Меглюмина натрия сукцинат</t>
  </si>
  <si>
    <t>р-р для инфузий 1.5 % 400 мл</t>
  </si>
  <si>
    <t>Набор аминокислот (Гепа)</t>
  </si>
  <si>
    <t>Набор аминокислот (Нефро)</t>
  </si>
  <si>
    <t>р-р для инфузий 250 мл</t>
  </si>
  <si>
    <t>Набор аминокислот без электролитов</t>
  </si>
  <si>
    <t>р-р для инфузий 10 % 100 мл</t>
  </si>
  <si>
    <t>р-р для инфузий 14% (11%) 500 мл</t>
  </si>
  <si>
    <t>р-р для инфузий 5% (6%) 100 мл</t>
  </si>
  <si>
    <t>р-р для инфузий 5% (6%) 500 мл</t>
  </si>
  <si>
    <t>р-р для инфузий 8 % (10%) 500 мл</t>
  </si>
  <si>
    <t>Набор аминокислот с электролитами</t>
  </si>
  <si>
    <t>р-р для инфузий 5 % (4%) 400 мл</t>
  </si>
  <si>
    <t>25/38</t>
  </si>
  <si>
    <t>Ретинол+Эргокальциферол+Токоферол+Фитоменадион</t>
  </si>
  <si>
    <t>концентрат для приготовления эмульсии для инфузий 3300 МЕ, 200 МЕ, 10 МЕ, 150 мкг 10 мл</t>
  </si>
  <si>
    <t>Ретинол+Эргокальциферол+Токоферол+Фитоменадион (детский)</t>
  </si>
  <si>
    <t>концентрат для приготовления эмульсии для инфузий 2300 МЕ, 400 МЕ, 7 МЕ, 200 мкг 10 мл</t>
  </si>
  <si>
    <t>Р-р A (Калия хлорид+Кальция хлорид дигидрат+Магния хлорид гексагидрат+Глюкоза моногидрат)+Р-р B (Натрия хлорид+Натрия гидрокарбонат)</t>
  </si>
  <si>
    <t>р-р для гемодиализа/гемофильтрации 2 ммоль/л калия 5000 мл</t>
  </si>
  <si>
    <t>р-р для гемодиализа/гемофильтрации 3 ммоль/л калия 5000 мл</t>
  </si>
  <si>
    <t>р-р для гемодиализа/гемофильтрации 4 ммоль/л калия 5000 мл</t>
  </si>
  <si>
    <t>р-р для гемодиализа/гемофильтрации без калия 5000 мл</t>
  </si>
  <si>
    <t>Хрома хлорид+Меди хлорид+Железа хлорид+Марганца хлорид+Калия йодид+Натрия фторид+Натрия молибдат+Натрия селенит+Цинка хлорид</t>
  </si>
  <si>
    <t>концентрат для приготовления р-ра для инфузий 10 мл</t>
  </si>
  <si>
    <t>B06</t>
  </si>
  <si>
    <t>Прочие гематологические препараты</t>
  </si>
  <si>
    <t>Ингибитор С1-эстеразы человека</t>
  </si>
  <si>
    <t>лиофилизированный порошок (лиофилизат) для пригот. концентрата для пригот. р-ра для инфузий 500 мг</t>
  </si>
  <si>
    <t>C</t>
  </si>
  <si>
    <t>Препараты для лечения заболеваний сердечно­сосудистой системы </t>
  </si>
  <si>
    <t>C01</t>
  </si>
  <si>
    <t>Препараты для лечения заболеваний сердца</t>
  </si>
  <si>
    <t>Аденозин фосфат</t>
  </si>
  <si>
    <t>р-р для инъекций 3 мг/мл 2 мл</t>
  </si>
  <si>
    <t>Алпростадил</t>
  </si>
  <si>
    <t>концентрат для инфузий 0,1 мг 0,2 мл</t>
  </si>
  <si>
    <t>лиофилизированный пор-к (концентрат для пригот. р-ра) для инфузий 20 мкг/мл</t>
  </si>
  <si>
    <t>Глицерил тринитрат</t>
  </si>
  <si>
    <t>концентрат для раствора для инфузий 10 мг/мл 2 мл</t>
  </si>
  <si>
    <t>Добутамин</t>
  </si>
  <si>
    <t>р-р (порошок) для инъекций 250 мг 20 мл</t>
  </si>
  <si>
    <t>Изосорбид динитрат</t>
  </si>
  <si>
    <t>концентрат для пригот. р-ра для инфузий 1 мг/мл 10 мл</t>
  </si>
  <si>
    <t>Коргликон</t>
  </si>
  <si>
    <t>р-р для инъекций 0,6 мг/мл 1 мл</t>
  </si>
  <si>
    <t>Левосимендан</t>
  </si>
  <si>
    <t>концентрат для пригот. р-ра для инфузий 2,5 мг/мл 5 мл</t>
  </si>
  <si>
    <t>Милринон</t>
  </si>
  <si>
    <t>концентрат для инфузий 1 мг/мл 10 мл</t>
  </si>
  <si>
    <t>25/41</t>
  </si>
  <si>
    <t>Норэпинефрин</t>
  </si>
  <si>
    <t>концентрат для пригот. р-ра для в/в введения 2 мг/мл 4 мл</t>
  </si>
  <si>
    <t>Прокаинамид</t>
  </si>
  <si>
    <t>Фенилэфрин</t>
  </si>
  <si>
    <t>р-р для инъекций 10 мг/мл 1 мл</t>
  </si>
  <si>
    <t>Фосфокреатин</t>
  </si>
  <si>
    <t>лиофилизат для приготовления раствора для инфузий 1 г</t>
  </si>
  <si>
    <t>Этацизин</t>
  </si>
  <si>
    <t>таблетки п/о 50 мг</t>
  </si>
  <si>
    <t>C02</t>
  </si>
  <si>
    <t>Антигипертензивные препараты</t>
  </si>
  <si>
    <t>Метилдопа</t>
  </si>
  <si>
    <t>таблетки 250 мг</t>
  </si>
  <si>
    <t>25/04</t>
  </si>
  <si>
    <t>Урапидил</t>
  </si>
  <si>
    <t>р-р для в/в введения 5 мг/мл 10 мл</t>
  </si>
  <si>
    <t>р-р для в/в введения 5 мг/мл 20 мл</t>
  </si>
  <si>
    <t>р-р для в/в введения 5 мг/мл 5 мл</t>
  </si>
  <si>
    <t>C05</t>
  </si>
  <si>
    <t>Ангиопротекторы</t>
  </si>
  <si>
    <t>Лауромакрогол 400</t>
  </si>
  <si>
    <t>р-р для в/в введения 10 мг/мл 2 мл</t>
  </si>
  <si>
    <t>р-р для в/в введения 5 мг/мл 2 мл</t>
  </si>
  <si>
    <t>C08</t>
  </si>
  <si>
    <t>Блокаторы кальциевых каналов</t>
  </si>
  <si>
    <t>Нимодипин</t>
  </si>
  <si>
    <t>р-р для инфузий 0,2 мг/мл 50 мл</t>
  </si>
  <si>
    <t>Нифедипин</t>
  </si>
  <si>
    <t>таблетки, покрытые (пленочной) оболочкой, с контролируемым высвобождением 30 мг</t>
  </si>
  <si>
    <t>C09</t>
  </si>
  <si>
    <t>Препараты, влияющие на ренин-ангиотензиновую систему</t>
  </si>
  <si>
    <t>Сакубитрил+Валсартан</t>
  </si>
  <si>
    <t>таблетки, покрытые пленочной оболочкой, 24 мг/26 мг</t>
  </si>
  <si>
    <t>таблетки, покрытые пленочной оболочкой, 49 мг/51 мг</t>
  </si>
  <si>
    <t>таблетки, покрытые пленочной оболочкой, 97 мг/103 мг</t>
  </si>
  <si>
    <t>G</t>
  </si>
  <si>
    <t>Препараты для лечения  заболеваний  урогенитальных органов и половые гормоны </t>
  </si>
  <si>
    <t>G02</t>
  </si>
  <si>
    <t>Прочие препараты для лечения гинекологических заболеваний</t>
  </si>
  <si>
    <t>25/08</t>
  </si>
  <si>
    <t>Атозибан</t>
  </si>
  <si>
    <t>концентрат (р-р) для в/в введения 7,5 мг/мл 0,9 мл</t>
  </si>
  <si>
    <t>концентрат для пригот. р-ра для инфузий 7,5 мг/мл 5 мл</t>
  </si>
  <si>
    <t>Динопростон</t>
  </si>
  <si>
    <t>гель вагинальный 1 мг 3 г</t>
  </si>
  <si>
    <t>гель интрацервикальный 0.5 мг 3 г</t>
  </si>
  <si>
    <t>концентрат  для пригот. р-ра для инфузий 1 мг/мл 0.75 мл</t>
  </si>
  <si>
    <t>Мизопростол</t>
  </si>
  <si>
    <t>таблетки 200 мкг</t>
  </si>
  <si>
    <t>G03</t>
  </si>
  <si>
    <t>Половые гормоны и модуляторы половой системы</t>
  </si>
  <si>
    <t>Гонадотропин хорионический</t>
  </si>
  <si>
    <t>лиофилизированный пор-к (лиофилизат) для пригот. р-ра для в/м, п/к введения 1500 МЕ  в к-те с р-лем</t>
  </si>
  <si>
    <t xml:space="preserve">лиофилизированный пор-к (лиофилизат) для пригот. р-ра для инъекций (в/м, п/к введения) 5000 МЕ в к-те с р-лем </t>
  </si>
  <si>
    <t>Мифепристон</t>
  </si>
  <si>
    <t>таблетки 200 мг</t>
  </si>
  <si>
    <t>Прогестерон</t>
  </si>
  <si>
    <t>капсулы 100 мг</t>
  </si>
  <si>
    <t>Прогестерон*</t>
  </si>
  <si>
    <t>капсулы 200 мг</t>
  </si>
  <si>
    <t>Фоллитропин альфа*</t>
  </si>
  <si>
    <t>лиофилизат для приготовления раствора для подкожного введения 5,5 мкг (75ме)</t>
  </si>
  <si>
    <t>раствор для подкожного введения 22 мкг (300 ме)/0,5мл</t>
  </si>
  <si>
    <t>Фоллитропин бета*</t>
  </si>
  <si>
    <t>р-р для п/к введения 300 МЕ/0,36 мл (833 МЕ/1 мл)</t>
  </si>
  <si>
    <t>Хориогонадотропин альфа*</t>
  </si>
  <si>
    <t>р-р для п/к введения 250 мкг/0,5 мл</t>
  </si>
  <si>
    <t>Ципротерон</t>
  </si>
  <si>
    <t>р-р для инъекций в/м, масл. 100 мг/мл 3 мл</t>
  </si>
  <si>
    <t>G04</t>
  </si>
  <si>
    <t>Препараты для лечения урологических заболеваний</t>
  </si>
  <si>
    <t>Силденафил</t>
  </si>
  <si>
    <t>таблетки п/о 20 мг</t>
  </si>
  <si>
    <t>H</t>
  </si>
  <si>
    <t>Гормональные  препараты  для  системного использования  (исключая половые гормоны)</t>
  </si>
  <si>
    <t>H01</t>
  </si>
  <si>
    <t>Гормоны гипоталамуса и гипофиза и их аналоги</t>
  </si>
  <si>
    <t>Демокситоцин</t>
  </si>
  <si>
    <t>таблетки 50 МЕ</t>
  </si>
  <si>
    <t>Десмопрессин</t>
  </si>
  <si>
    <t>спрей назальн. 10 мкг/доз 50 доз</t>
  </si>
  <si>
    <t>таблетки 0,1 мг</t>
  </si>
  <si>
    <t>таблетки 0,2 мг</t>
  </si>
  <si>
    <t>Карбетоцин</t>
  </si>
  <si>
    <t>р-р для в/в и в/м введения 100 мкг/мл 1 мл</t>
  </si>
  <si>
    <t>Ланреотид</t>
  </si>
  <si>
    <t>р-р для инъекций пролонг. высвободения 60 мг</t>
  </si>
  <si>
    <t>р-р для инъекций пролонг. высвобождения (гель для п/к введения пролонг. действия) 120 мг</t>
  </si>
  <si>
    <t>Октреотид</t>
  </si>
  <si>
    <t>порошок для пригот. суспензии для в/м введения  в к-те с р-лем, адаптером для флакона, иглой д/ин 10 мг</t>
  </si>
  <si>
    <t>порошок для пригот. суспензии для в/м введения  в к-те с р-лем, адаптером для флакона, иглой д/ин 20 мг</t>
  </si>
  <si>
    <t>порошок для пригот. суспензии для в/м введения  в к-те с р-лем, адаптером для флакона, иглой д/ин 30 мг</t>
  </si>
  <si>
    <t>25/08-2</t>
  </si>
  <si>
    <t>р-р для инъекций (для в/в и п/к введения) 100 мкг/мл 1 мл</t>
  </si>
  <si>
    <t>р-р для инъекций (для в/в и п/к введения) 50 мкг/мл 1 мл</t>
  </si>
  <si>
    <t>Соматропин*</t>
  </si>
  <si>
    <t>р-р для п/к введения 10 мг 1.5 мл</t>
  </si>
  <si>
    <t>Тиротропин</t>
  </si>
  <si>
    <t>лиофилизированный пор-к (лиофилизат) для пригот. р-ра для в/м введения 0,9 мг</t>
  </si>
  <si>
    <t>Цетрореликс (Ганиреликс)*</t>
  </si>
  <si>
    <t>лиофилизат для приготовления раствора для подкожного введения 0,25 мг (раствор для п/к введения 0,25 мг/в шприцах 0,5мл)</t>
  </si>
  <si>
    <t>H02</t>
  </si>
  <si>
    <t>Кортикостероиды для системного применения</t>
  </si>
  <si>
    <t>Бетаметазон</t>
  </si>
  <si>
    <t>суспензия для инъекций 2 мг/мл 5 мг/мл 1 мл</t>
  </si>
  <si>
    <t>Гидрокортизон</t>
  </si>
  <si>
    <t>пор-к для инъекций 100 мг</t>
  </si>
  <si>
    <t>таблетки 20 мг</t>
  </si>
  <si>
    <t>Дексаметазон</t>
  </si>
  <si>
    <t>таблетки 0,5 мг</t>
  </si>
  <si>
    <t>Метилпреднизолон</t>
  </si>
  <si>
    <t xml:space="preserve">лиофилизированный пор-к (лиофилизат) для пригот. р-ра для инъекций в к-те с р-лем 1000 мг  </t>
  </si>
  <si>
    <t>пор-к для инъекций 125 мг</t>
  </si>
  <si>
    <t>пор-к для инъекций 250 мг</t>
  </si>
  <si>
    <t>пор-к для инъекций 40 мг</t>
  </si>
  <si>
    <t>пор-к для инъекций 500 мг</t>
  </si>
  <si>
    <t>таблетки 16 мг</t>
  </si>
  <si>
    <t>таблетки 32 мг</t>
  </si>
  <si>
    <t>таблетки 4 мг</t>
  </si>
  <si>
    <t>таблетки 8 мг</t>
  </si>
  <si>
    <t>Триамцинолон</t>
  </si>
  <si>
    <t>суспензия для инъекций 40 мг/мл 1 мл</t>
  </si>
  <si>
    <t>25/14</t>
  </si>
  <si>
    <t>Флудрокортизон</t>
  </si>
  <si>
    <t>H03</t>
  </si>
  <si>
    <t>Препараты для лечения заболеваний щитовидной железы</t>
  </si>
  <si>
    <t>Калия йодид</t>
  </si>
  <si>
    <t>таблетки 125 мг</t>
  </si>
  <si>
    <t>H04</t>
  </si>
  <si>
    <t>Гормоны поджелудочной железы</t>
  </si>
  <si>
    <t>Глюкагон</t>
  </si>
  <si>
    <t>пор-к для инъекций лиофилизированный, в к-те с р-лем 1 мг</t>
  </si>
  <si>
    <t>H05</t>
  </si>
  <si>
    <t>Препараты, регулирующие обмен кальция</t>
  </si>
  <si>
    <t>Парикальцитол</t>
  </si>
  <si>
    <t>р-р для инъекций 5 мкг/мл 1 мл</t>
  </si>
  <si>
    <t>Этелкальцетид</t>
  </si>
  <si>
    <t>р-р для в/в введения 2,5 мг 0,5 мл</t>
  </si>
  <si>
    <t>J</t>
  </si>
  <si>
    <t>Противомикробные препараты для системного использования</t>
  </si>
  <si>
    <t>J01</t>
  </si>
  <si>
    <t>Противомикробные препараты для системного применения</t>
  </si>
  <si>
    <t>Амоксициллин+Клавулановая кислота</t>
  </si>
  <si>
    <t>пор-к для приг. сусп. для приема внутрь 125 мг/5мл 31,25 мг/5мл</t>
  </si>
  <si>
    <t xml:space="preserve">пор-к для приг. сусп. для приема внутрь 250 мг/5мл 62,5 мг/5мл </t>
  </si>
  <si>
    <t>Ампициллин+Сульбактам</t>
  </si>
  <si>
    <t>пор-к для пригот. р-ра для в/в и в/м введения 1000 мг 500 мг</t>
  </si>
  <si>
    <t>пор-к для пригот. р-ра для в/в и в/м введения 500 мг 250 мг</t>
  </si>
  <si>
    <t>Бензатин бензилпенициллин+Бензилпенициллин</t>
  </si>
  <si>
    <t>пор-к для пригот. суспензии для в/м введения 1200000 ЕД 300000 ЕД</t>
  </si>
  <si>
    <t>Бензилпенициллин</t>
  </si>
  <si>
    <t>пор-к для пригот. р-ра для в/м введения 1 000 000 ЕД</t>
  </si>
  <si>
    <t>Даптомицин</t>
  </si>
  <si>
    <t>лиофилизированный пор-к (лиофилизат) для пригот. р-ра для в/в введения 500 мг</t>
  </si>
  <si>
    <t>Дорипенем</t>
  </si>
  <si>
    <t>пор-к для пригот. р-ра (концентрата для пригот. р-ра) для инфузий 500 мг</t>
  </si>
  <si>
    <t>Колистин</t>
  </si>
  <si>
    <t>пор-к для пригот. р-ра для в/в введения и ингаляций 2000000 МЕ</t>
  </si>
  <si>
    <t>25/21-1</t>
  </si>
  <si>
    <t>порошок для приготовления раствора для внутривенного введения по 1000000 ед</t>
  </si>
  <si>
    <t>Линезолид</t>
  </si>
  <si>
    <t>р-р для инфузий 2 мг/мл 100 мл</t>
  </si>
  <si>
    <t>р-р для инфузий 2 мг/мл 200 мл</t>
  </si>
  <si>
    <t>р-р для инфузий 2 мг/мл 300 мл</t>
  </si>
  <si>
    <t>таблетки п/о (пленочной) 600 мг</t>
  </si>
  <si>
    <t>25/05</t>
  </si>
  <si>
    <t>Моксифлоксацин</t>
  </si>
  <si>
    <t>р-р для инфузий 400 мг 250 мл</t>
  </si>
  <si>
    <t>Пиперациллин+Тазобактам</t>
  </si>
  <si>
    <t>пор-к (лиофилизированный) для пригот. р-ра для инфузий 4000 мг 500 мг</t>
  </si>
  <si>
    <t>Тигециклин</t>
  </si>
  <si>
    <t>пор-к (лиофилизат) для пригот. р-ра для инфузий 50 мг</t>
  </si>
  <si>
    <t>Цефоперазон+Сульбактам</t>
  </si>
  <si>
    <t>пор-к для пригот. р-а для в/в и в/м введения 1000 мг/1000 мг</t>
  </si>
  <si>
    <t>Эритромицин</t>
  </si>
  <si>
    <t>лиофилизированный пор-к (лиофилизат) для пригот. р-ра для в/в введения 100 мг</t>
  </si>
  <si>
    <t>Эртапенем</t>
  </si>
  <si>
    <t xml:space="preserve">лиофилизированный пор-к для пригот. р-ра для инфузий 1000 мг </t>
  </si>
  <si>
    <t>J02</t>
  </si>
  <si>
    <t>Противогрибковые препараты для системного применения</t>
  </si>
  <si>
    <t>Амфотерицин В</t>
  </si>
  <si>
    <t>концентрат для пригот. р-ра для в/в введения (липидный комплекс) 5 мг/мл 10 мл</t>
  </si>
  <si>
    <t>концентрат для пригот. р-ра для в/в введения (липидный комплекс) 5 мг/мл 2 мл</t>
  </si>
  <si>
    <t>концентрат для пригот. р-ра для в/в введения (липидный комплекс) 5 мг/мл 20 мл</t>
  </si>
  <si>
    <t>суспензия для детей 100 мг/мл (МЛ)</t>
  </si>
  <si>
    <t>Анидулафунгин</t>
  </si>
  <si>
    <t>лиофилизированный пор-к (лиофилизат) для пригот. р-ра (концентрата для раствора) для инфузий 100 мг</t>
  </si>
  <si>
    <t>Каспофунгин</t>
  </si>
  <si>
    <t>лиофилизированный пор-к (лиофилизат) для пригот. р-ра (концентрата для пригот. р-ра) для инфузий 50 мг</t>
  </si>
  <si>
    <t>пор-к лиофилизированный (лиофилизат) для пригот. р-ра (концентрата для пригот. р-ра) для инфузий 70 мг</t>
  </si>
  <si>
    <t>Микафунгин</t>
  </si>
  <si>
    <t>лиофилизат для пригот. концентрата для пригот. р-ра (раствора) для инфузий 100 мг</t>
  </si>
  <si>
    <t>лиофилизат для пригот. концентрата для пригот. р-ра (раствора) для инфузий 50 мг</t>
  </si>
  <si>
    <t>Позаконазол</t>
  </si>
  <si>
    <t>суспензия для приема внутрь 40 мг/мл 105 мл</t>
  </si>
  <si>
    <t>J04</t>
  </si>
  <si>
    <t>Препараты, активные в отношении микобактерий</t>
  </si>
  <si>
    <t>Бедаквилин</t>
  </si>
  <si>
    <t>таблетки 100 мг</t>
  </si>
  <si>
    <t>Изониазид</t>
  </si>
  <si>
    <t>таблетки 300 мг</t>
  </si>
  <si>
    <t>Клофазимин</t>
  </si>
  <si>
    <t>Пиразинамид</t>
  </si>
  <si>
    <t>таблетки 500 мг</t>
  </si>
  <si>
    <t>Рифампицин</t>
  </si>
  <si>
    <t>капсулы 150 мг</t>
  </si>
  <si>
    <t>пор-к лиоф. для пригот. р-ра для в/в введения 150 мг</t>
  </si>
  <si>
    <t>Циклосерин</t>
  </si>
  <si>
    <t>капсулы 250 мг</t>
  </si>
  <si>
    <t>Этамбутол</t>
  </si>
  <si>
    <t>таблетки п/о пленочной 400 мг</t>
  </si>
  <si>
    <t>J05</t>
  </si>
  <si>
    <t>Противовирусные препараты для системного применения</t>
  </si>
  <si>
    <t>25/12-2</t>
  </si>
  <si>
    <t>Абакавир*</t>
  </si>
  <si>
    <t>р-р для приема внутрь 20 мг/мл 240 мл</t>
  </si>
  <si>
    <t>25/12-1</t>
  </si>
  <si>
    <t>таблетки п/о 300 мг</t>
  </si>
  <si>
    <t>Абакавир+Ламивудин*</t>
  </si>
  <si>
    <t>таблетки диспергир. 120 мг 60 мг</t>
  </si>
  <si>
    <t>таблетки диспергир. 60 мг /30 мг</t>
  </si>
  <si>
    <t>таблетки п/о 600 мг/ 300 мг</t>
  </si>
  <si>
    <t>Атазанавир+Ритонавир*</t>
  </si>
  <si>
    <t>таблетки п/о 300 мг 100 мг</t>
  </si>
  <si>
    <t>Валацикловир</t>
  </si>
  <si>
    <t>таблетки п/о 500 мг</t>
  </si>
  <si>
    <t>Валганцикловир</t>
  </si>
  <si>
    <t>таблетки п/о 450 мг</t>
  </si>
  <si>
    <t>Ганцикловир</t>
  </si>
  <si>
    <t>пор-к для инфузий лиоф. 500 мг</t>
  </si>
  <si>
    <t>Глекапревир+Пибрентасвир*</t>
  </si>
  <si>
    <t>таблетки п/о 100 мг 40 мг</t>
  </si>
  <si>
    <t>25/29</t>
  </si>
  <si>
    <t>Даклатасвир*</t>
  </si>
  <si>
    <t>таблетки п/о 60 мг</t>
  </si>
  <si>
    <t>Даклатасвир+Софосбувир*</t>
  </si>
  <si>
    <t>таблетки п/о 60 мг 400 мг</t>
  </si>
  <si>
    <t>25/30</t>
  </si>
  <si>
    <t>Долутегравир*</t>
  </si>
  <si>
    <t>таблетки диспергир. 10 мг</t>
  </si>
  <si>
    <t>Долутегравир+Ламивудин+Тенофовир дизопроксил фумарат*</t>
  </si>
  <si>
    <t>таблетки п/о 50 мг 300 мг 300 мг</t>
  </si>
  <si>
    <t>Зидовудин*</t>
  </si>
  <si>
    <t>концентрат для инфузий 10 мг/мл 20 мл</t>
  </si>
  <si>
    <t>р-р для приема внутрь 50 мг/5мл 240 мл</t>
  </si>
  <si>
    <t>Ламивудин*</t>
  </si>
  <si>
    <t>р-р для приема внутрь 10 мг/мл 240 мл</t>
  </si>
  <si>
    <t>таблетки диспергир. 30 мг</t>
  </si>
  <si>
    <t>таблетки п/о 150 мг</t>
  </si>
  <si>
    <t>Ламивудин+Зидовудин*</t>
  </si>
  <si>
    <t>таблетки диспергир. 30 мг /60 мг</t>
  </si>
  <si>
    <t>таблетки п/о 150 мг /300 мг</t>
  </si>
  <si>
    <t>Лопинавир+Ритонавир*</t>
  </si>
  <si>
    <t>р-р для перорального применения 80 мг/мл 20 мг/мл 60 мл</t>
  </si>
  <si>
    <t>таблетки диспергир. 100 мг /25 мг</t>
  </si>
  <si>
    <t>таблетки п/о 200 мг /50 мг</t>
  </si>
  <si>
    <t>Невирапин*</t>
  </si>
  <si>
    <t>р-р (суспензия) для приема внутрь 50 мг/5мл 100 мл</t>
  </si>
  <si>
    <t>Ралтегравир*</t>
  </si>
  <si>
    <t>Ремдесивир</t>
  </si>
  <si>
    <t>лиофилизированный пор-к (лиофилизат) для пригот. концентрата для пригот. р-ра для инфузий 100 мг</t>
  </si>
  <si>
    <t>Софосбувир*</t>
  </si>
  <si>
    <t>Софосбувир+Велпатасвир*</t>
  </si>
  <si>
    <t>таблетки п/о 400 мг 100 мг</t>
  </si>
  <si>
    <t>Тенофовир дизопроксил*</t>
  </si>
  <si>
    <t>Эмтрицитабин+Тенофовир дизопроксил фумарат*</t>
  </si>
  <si>
    <t>таблетки п/о 200 мг /300 мг</t>
  </si>
  <si>
    <t>Энтекавир</t>
  </si>
  <si>
    <t>таблетки п/о 0.5 мг</t>
  </si>
  <si>
    <t>Эфавиренз*</t>
  </si>
  <si>
    <t xml:space="preserve">таблетки п/о 600 мг </t>
  </si>
  <si>
    <t>Эфавиренц+Эмтрицитабин+Тенофовира дизопроксил фумарат*</t>
  </si>
  <si>
    <t>таблетки п/о 600 мг / 200 мг / 300 мг</t>
  </si>
  <si>
    <t>J06</t>
  </si>
  <si>
    <t>Иммунные сыворотки и иммуноглобулины</t>
  </si>
  <si>
    <t>Иммуноглобулин антирабический*</t>
  </si>
  <si>
    <t>р-р для инъекций не менее 150 ме/мл 5 мл</t>
  </si>
  <si>
    <t>Иммуноглобулин антистафилококковый*</t>
  </si>
  <si>
    <t>р-р для инъекций 3 мл</t>
  </si>
  <si>
    <t>25/15-2</t>
  </si>
  <si>
    <t>Иммуноглобулин против гепатита В*</t>
  </si>
  <si>
    <t>р-р для инъекций в/м 100 ме/доза 2 мл (р-р для инфузий 50 ме/мл 2 мл)</t>
  </si>
  <si>
    <t>Иммуноглобулин против клещевого энцефалита*</t>
  </si>
  <si>
    <t>р-р для в/м введения 1 мл</t>
  </si>
  <si>
    <t>25/15-3</t>
  </si>
  <si>
    <t>Иммуноглобулин противостолбнячный*</t>
  </si>
  <si>
    <t>р-р для в/м введения 250 МЕ 1 доза</t>
  </si>
  <si>
    <t>25/08-1</t>
  </si>
  <si>
    <t>Иммуноглобулин человека нормальный*</t>
  </si>
  <si>
    <t>р-р для инфузий 100 мг/мл 50 мл</t>
  </si>
  <si>
    <t>р-р для инфузий 50 мг/мл 50 мл</t>
  </si>
  <si>
    <t>р-р для подкожного введения 165 мг/мл (200 мг/мл), МГ</t>
  </si>
  <si>
    <t>Паливизумаб</t>
  </si>
  <si>
    <t>пор-к для инъекций лиоф., в к-те с р-лем 50 мг (раствор для в/м введения 100 мг/мл 0,5 мл)</t>
  </si>
  <si>
    <t>Сыворотка против яда гадюки*</t>
  </si>
  <si>
    <t>р-р для инъекций 150 АЕ 1 доза</t>
  </si>
  <si>
    <t>Сыворотка противоботулиническая типа B*</t>
  </si>
  <si>
    <t>р-р для инъекций 5000 МЕ/доза</t>
  </si>
  <si>
    <t>Сыворотка противоботулиническая типа E*</t>
  </si>
  <si>
    <t>р-р для инъекций 10000 МЕ/доза</t>
  </si>
  <si>
    <t>Сыворотка противоботулиническая типа А*</t>
  </si>
  <si>
    <t>Сыворотка противогангренозная*</t>
  </si>
  <si>
    <t>р-р для инъекций в к-те с р-ром сыворотки 30000 МЕ/доз 1 мл</t>
  </si>
  <si>
    <t>Сыворотка противодифтерийная*</t>
  </si>
  <si>
    <t>р-р для инъекций в к-те с р-ром сыворотки 10000 МЕ</t>
  </si>
  <si>
    <t>Сыворотка противостолбнячная*</t>
  </si>
  <si>
    <t>р-р для инъекций в к-те с р-ром сыворотки 3000 МЕ</t>
  </si>
  <si>
    <t>J07</t>
  </si>
  <si>
    <t>Вакцины</t>
  </si>
  <si>
    <t>Анатоксин дифтерийно-столбнячный очищенный адсорбированный жидкий (АДС)*</t>
  </si>
  <si>
    <t>суспензия для инъекций в/м 2 доз 1 мл</t>
  </si>
  <si>
    <t>25/15-1</t>
  </si>
  <si>
    <t>Анатоксин дифтерийно-столбнячный с уменьшенным содержанием антигена*</t>
  </si>
  <si>
    <t xml:space="preserve">суспензия для инъекций в/м и п/к 2 дозы 1 мл </t>
  </si>
  <si>
    <t>Анатоксин дифтерийный с уменьшенным содержанием антигена*</t>
  </si>
  <si>
    <t>суспензия для инъекций 2 дозы 1 мл</t>
  </si>
  <si>
    <t>Анатоксин столбнячный*</t>
  </si>
  <si>
    <t>суспензия для п/к введения 2 дозы 1 мл</t>
  </si>
  <si>
    <t>Вакцина антирабическая*</t>
  </si>
  <si>
    <t>пор-к для инъекций лиофилизированный, в к-те с р-лем  (лиофилизат для пригот. р-ра для в/м ( внутрикожного)) введения 2,5 МЕ 1 доза</t>
  </si>
  <si>
    <t>25/43</t>
  </si>
  <si>
    <t>Вакцина векторная для профилактики коронавирусной инфекции, вызываемой вирусом SARS-CoV-2 (Спутник Лайт)*</t>
  </si>
  <si>
    <t>р-р для внутримышечного введения 1 доз</t>
  </si>
  <si>
    <t>Вакцина дифтерийно-столбнячная бесклеточная коклюшная*</t>
  </si>
  <si>
    <t>суспензия для в/м введения 1 доза 0,5 мл</t>
  </si>
  <si>
    <t>Вакцина для профилактики гриппа инактивированная*</t>
  </si>
  <si>
    <t>суспензия (раствор) для в/м, п/к введения  1 доза 0.5 мл</t>
  </si>
  <si>
    <t>суспензия (раствор) для в/м, п/к введения 1 доза 0,25 мл</t>
  </si>
  <si>
    <t>Вакцина для профилактики дифтерии и столбняка адсорбированная, коклюша ацеллюлярная, полиомиелита инактивированная*</t>
  </si>
  <si>
    <t>суспензия для в/м введения1 доз 0.5 мл</t>
  </si>
  <si>
    <t>Вакцина для профилактики дифтерии, столбняка, коклюша ацеллюлярная, гепатита В, полиомиелита, инфекции, вызыв. Haemophilus influenzae тип b*</t>
  </si>
  <si>
    <t>суспензия для в/м введения 1 доз 0,5 мл</t>
  </si>
  <si>
    <t>Вакцина для профилактики дифтерии, столбняка, коклюша цельноклеточная, гепатита В, инфекции, вызываемой Haemophilus influenzae тип b*</t>
  </si>
  <si>
    <t>Вакцина для профилактики инфекций, вызываемых Haemophilus influenza типа b*</t>
  </si>
  <si>
    <t xml:space="preserve">лиофилизированный пор-к (лиофилизат) для пригот. р-ра для в/м и п/к введения  в к-те с р-лем 1 доза 0,5 мл </t>
  </si>
  <si>
    <t>Вакцина для профилактики кори, краснухи, паротита*</t>
  </si>
  <si>
    <t>лиофилизированный пор-к (лиофилизат) для пригот. р-ра для п/к и в/м введения 2 дозы</t>
  </si>
  <si>
    <t>Вакцина для профилактики полиомиелита тривалентная инактивированная цельновирионная*</t>
  </si>
  <si>
    <t>суспензия для в/м и п/к введения 1 доза 0,5 мл</t>
  </si>
  <si>
    <t>Вакцина для профилактики сибирской язвы*</t>
  </si>
  <si>
    <t>пор-к для инъекций лиоф., в к-те с р-лем 10 доз</t>
  </si>
  <si>
    <t>Вакцина желтой лихорадки*</t>
  </si>
  <si>
    <t>пор-к для инъекций п/к, лиоф. (лиофилизат для приготовления раствора для п/к введения) в к-те с р-лем 2 дозы 0,5 мл</t>
  </si>
  <si>
    <t>Вакцина клещевого энцефалита*</t>
  </si>
  <si>
    <t>суспензия для в/м введения 1 доза 0.5 мл</t>
  </si>
  <si>
    <t>Вакцина коклюшно-дифтерийно-столбнячная цельноклеточная*</t>
  </si>
  <si>
    <t>суспензия для в/м введения 2 дозы 1 мл</t>
  </si>
  <si>
    <t>Вакцина коревая культуральная живая*</t>
  </si>
  <si>
    <t>пор-к для инъекций п/к, лиофилизированный,  в к-те с р-лем 1 доза</t>
  </si>
  <si>
    <t>Вакцина пневмококковая полисахаридная конъюгированная*</t>
  </si>
  <si>
    <t>суспензия для инъекций в/м 1 доз 0,5 мл</t>
  </si>
  <si>
    <t>Вакцина против ветряной оспы*</t>
  </si>
  <si>
    <t>пор-к для инъекций п/к, лиоф., в к-те с р-лем 1 доза, лиофилизат для пригот. р-ра для п/к введения 0,5 мл (1 доза)</t>
  </si>
  <si>
    <t>Вакцина против вируса папилломы человека рекомбинантная*</t>
  </si>
  <si>
    <t>Вакцина против гепатита А*</t>
  </si>
  <si>
    <t>суспензия для в/м введения 1 доза 0.5 мл (для детей)</t>
  </si>
  <si>
    <t>суспензия для в/м введения 1 доза 1 мл (для взрослых)</t>
  </si>
  <si>
    <t>Вакцина против гепатита В*</t>
  </si>
  <si>
    <t>Вакцина туберкулезная для щадящей первичной иммунизации*</t>
  </si>
  <si>
    <t>лиофилизированный пор-к (лиофилизат) для пригот. суспензии для внутрикожного введения в к-те с р-лем 0,025 мг/доза 20 доз</t>
  </si>
  <si>
    <t>Вакцина туляремийная*</t>
  </si>
  <si>
    <t>лиофилизат для приготовления суспензии для внутрикожного введения  и накожного скарификационного нанесения 15-50 доз в ампуле (ДОЗ)</t>
  </si>
  <si>
    <t>L</t>
  </si>
  <si>
    <t>Противоопухолевые препараты и иммуномодуляторы </t>
  </si>
  <si>
    <t>L01</t>
  </si>
  <si>
    <t>Противоопухолевые препараты</t>
  </si>
  <si>
    <t>Азацитидин</t>
  </si>
  <si>
    <t xml:space="preserve">пор-к (лиофилизат) для пригот. суспензии для п/к введения 100 мг </t>
  </si>
  <si>
    <t>25/17</t>
  </si>
  <si>
    <t>Акалабрутиниб</t>
  </si>
  <si>
    <t>Акситиниб</t>
  </si>
  <si>
    <t>таблетки п/о 1 мг</t>
  </si>
  <si>
    <t>таблетки п/о 5 мг</t>
  </si>
  <si>
    <t>25/25</t>
  </si>
  <si>
    <t>Алектиниб (Бригатиниб)*</t>
  </si>
  <si>
    <t>капсулы 150 мг (таблетки 180 мг +таблетки 30 мг)</t>
  </si>
  <si>
    <t>Аспарагиназа</t>
  </si>
  <si>
    <t>пор-к для инъекций лиоф. 10000 ме</t>
  </si>
  <si>
    <t>Атезолизумаб</t>
  </si>
  <si>
    <t>концентрат для пригот. р-ра для инфузий 1200 мг /20 мл</t>
  </si>
  <si>
    <t>Бевацизумаб</t>
  </si>
  <si>
    <t>концентрат для пригот. р-ра для инфузий 100 мг 4 мл</t>
  </si>
  <si>
    <t>концентрат для пригот. р-ра для инфузий 400 мг 16 мл</t>
  </si>
  <si>
    <t>Бендамустин</t>
  </si>
  <si>
    <t xml:space="preserve">лиофилизированный пор-к для пригот. р-ра (пор-к) для инфузий, (пор-к (лиофилизат) для пригот. концентрата для пригот. р-ра для инфузий) 100 мг </t>
  </si>
  <si>
    <t xml:space="preserve">лиофилизированный пор-к для пригот. р-ра (пор-к) для инфузий, (пор-к (лиофилизат) для пригот. концентрата для пригот. р-ра для инфузий) 25 мг </t>
  </si>
  <si>
    <t>Блеомицин</t>
  </si>
  <si>
    <t xml:space="preserve">лиофилизированный пор-к для пригот. р-ра для инъекций или инфузий 15 ЕД  </t>
  </si>
  <si>
    <t>Блинатумомаб</t>
  </si>
  <si>
    <t>лиофилизированный пор-к для пригот. концентрата для пригот. р-ра для инфузий 38,5 мкг</t>
  </si>
  <si>
    <t>Бозутиниб</t>
  </si>
  <si>
    <t>таблетки, покрытые пленочной оболочкой  100 мг</t>
  </si>
  <si>
    <t>Бортезомиб</t>
  </si>
  <si>
    <t xml:space="preserve">пор-к для инъекций в/в, лиоф. (лиофилизированный пор-к  (лиофилизат) для пригот. р-ра для в/в и п/к введения) 3,5 мг </t>
  </si>
  <si>
    <t>пор-к для инъекций в/в, лиоф. (лиофилизированный пор-к  для пригот. р-ра для в/в и п/к введения) 2 мг</t>
  </si>
  <si>
    <t>Брентуксимаб</t>
  </si>
  <si>
    <t>лиофилизированный пор-к для пригот. концентрата для пригот. р-ра для инфузий 50 мг</t>
  </si>
  <si>
    <t>Бусульфан</t>
  </si>
  <si>
    <t xml:space="preserve">таблетки п/о (таблетки, покрытые пленочной оболочкой) 2 мг </t>
  </si>
  <si>
    <t>Вемурафениб (Дабрафениб)*</t>
  </si>
  <si>
    <t>таблетки п/о 240 мг (таблетки 75 мг)</t>
  </si>
  <si>
    <t>Венетоклакс</t>
  </si>
  <si>
    <t>таблетки п/о 10 мг</t>
  </si>
  <si>
    <t>таблетки п/о 100 мг</t>
  </si>
  <si>
    <t>Винбластин</t>
  </si>
  <si>
    <t>лиофилизированный пор-к (лиофилизат) для пригот. р-ра для в/в введения 5 мг</t>
  </si>
  <si>
    <t>Винкристин</t>
  </si>
  <si>
    <t>р-р для в/в введения 0.5 мг/мл 2 мл</t>
  </si>
  <si>
    <t>Винорельбин</t>
  </si>
  <si>
    <t>капсулы 20 мг</t>
  </si>
  <si>
    <t>капсулы 30 мг</t>
  </si>
  <si>
    <t>концентрат для пригот. р-ра для инфузий 10 мг/мл 1 мл</t>
  </si>
  <si>
    <t>Гемцитабин</t>
  </si>
  <si>
    <t>лиофилизированный пор-к для пригот. р-ра для инфузий 1000 мг</t>
  </si>
  <si>
    <t>лиофилизированный пор-к для пригот. р-ра для инфузий 200 мг</t>
  </si>
  <si>
    <t>Гидроксикарбамид</t>
  </si>
  <si>
    <t>капсулы 500 мг</t>
  </si>
  <si>
    <t>Дакарбазин</t>
  </si>
  <si>
    <t>лиофилизированный пор-к (лиофилизат) для пригот. р-ра для в/в введения 200 мг</t>
  </si>
  <si>
    <t>Дактиномицин</t>
  </si>
  <si>
    <t>пор-к для инъекций лиоф. 0.5 мг</t>
  </si>
  <si>
    <t>Даунорубицин</t>
  </si>
  <si>
    <t>пор-к лиоф. (раствор) для инъекций в/в 20 мг</t>
  </si>
  <si>
    <t>Децитабин</t>
  </si>
  <si>
    <t>лиофилизированный пор-к (лиофилизат) для пригот. (концентрата для пригот. р-ра ) р-ра для инфузий 50 мг</t>
  </si>
  <si>
    <t>Доксорубицин</t>
  </si>
  <si>
    <t>лиофилизированный пор-к (лиофилизат) (концетрат) для пригот. р-ра для в/в введения 10 мг</t>
  </si>
  <si>
    <t>Доцетаксел</t>
  </si>
  <si>
    <t>концентрат для пригот. р-ра для инфузий 20 мг/мл 1 мл</t>
  </si>
  <si>
    <t>концентрат для пригот. р-ра для инфузий 20 мг/мл 2 мл</t>
  </si>
  <si>
    <t>концентрат для пригот. р-ра для инфузий 20 мг/мл 4 мл</t>
  </si>
  <si>
    <t>Идарубицин</t>
  </si>
  <si>
    <t>лиофилизированный пор-к (лиофилизат) для пригот. р-ра для в/в введения (р-р для инъекций) 5 мг</t>
  </si>
  <si>
    <t>Иксазомиб</t>
  </si>
  <si>
    <t>капсулы 3 мг</t>
  </si>
  <si>
    <t>капсулы 4 мг</t>
  </si>
  <si>
    <t>Иматиниб</t>
  </si>
  <si>
    <t>капсулы (таблетки п/о) 100 мг</t>
  </si>
  <si>
    <t>Инотузумаб озогамицин</t>
  </si>
  <si>
    <t>лиофилизат для пригот. концентрата для пригот. р-ра для инфузий 1 мг</t>
  </si>
  <si>
    <t>Иринотекан</t>
  </si>
  <si>
    <t>концентрат для пригот. р-ра для инфузий 20 мг/мл 5 мл</t>
  </si>
  <si>
    <t>Ифосфамид</t>
  </si>
  <si>
    <t>пор-к для инъекций в к-те с р-лем 500 мг</t>
  </si>
  <si>
    <t>пор-к для пригот. р-ра для в/в введения (для инфузий) 1000 мг</t>
  </si>
  <si>
    <t>Кабазитаксел</t>
  </si>
  <si>
    <t>концентрат для пригот. р-ра для (внутривенных) инфузий   в к-те с р-лем 40 мг/мл 1,5 мл</t>
  </si>
  <si>
    <t>Капецитабин</t>
  </si>
  <si>
    <t xml:space="preserve">таблетки, покрытые (пленочной) оболочкой, 500 мг </t>
  </si>
  <si>
    <t>Карбоплатин</t>
  </si>
  <si>
    <t>концентрат для инфузий (концентрат для приготовления раствора для инфузий) 10 мг/мл 5 мл</t>
  </si>
  <si>
    <t>р-р для инъекций (концентрат для пригот. раствора для инфузий) 10 мг/мл 15 мл</t>
  </si>
  <si>
    <t>р-р для инъекций (концентрат для пригот. раствора для инфузий) 10 мг/мл 45 мл</t>
  </si>
  <si>
    <t>Кармустин</t>
  </si>
  <si>
    <t>пор-к лиофилизированный для пригот. р-ра для инфузий  в к-те с р-лем 100 мг</t>
  </si>
  <si>
    <t>Карфилзомиб</t>
  </si>
  <si>
    <t>лиофилизат для пригот. р-ра для инфузий 30 мг</t>
  </si>
  <si>
    <t>лиофилизированный пор-к (лиофилизат) для пригот. р-ра для инфузий 60 мг</t>
  </si>
  <si>
    <t>Кладрибин</t>
  </si>
  <si>
    <t>р-р (концентрат) для инъекций (р-р для в/в введения (для инфузий)) 1 мг/мл 10 мл</t>
  </si>
  <si>
    <t>р-р (концентрат) для инъекций (р-р для в/в введения (для инъекций)/(для инфузий)) 1 мг/мл 5 мл</t>
  </si>
  <si>
    <t>Клофарабин</t>
  </si>
  <si>
    <t>концентрат для приготовления раствора для инфузий 1 мг/мл 20 мл</t>
  </si>
  <si>
    <t>Кобиметиниб (Траметиниб)*</t>
  </si>
  <si>
    <t>таблетки п/о 20 мг (таблетки 2 мг)*</t>
  </si>
  <si>
    <t>Кризотиниб</t>
  </si>
  <si>
    <t>Лапатиниб</t>
  </si>
  <si>
    <t>таблетки п/о 250 мг</t>
  </si>
  <si>
    <t>Ломустин</t>
  </si>
  <si>
    <t>капсулы 40 мг</t>
  </si>
  <si>
    <t>Лорлатиниб</t>
  </si>
  <si>
    <t>таблетки п/о (таблетки, покрытые пленочной оболочкой) 100 мг</t>
  </si>
  <si>
    <t>Мелфалан</t>
  </si>
  <si>
    <t>пор-к для инъекций лиоф., в к-те с р-лем 50 мг</t>
  </si>
  <si>
    <t xml:space="preserve">таблетки, покрытые (пленочной) оболочкой 2 мг </t>
  </si>
  <si>
    <t>Меркаптопурин</t>
  </si>
  <si>
    <t>таблетки 50 мг</t>
  </si>
  <si>
    <t>Метотрексат</t>
  </si>
  <si>
    <t>лиофилизированный пор-к (лиофилизат) для пригот. р-ра для в/в введения (концентрат для пригот. р-ра для инфузий) 1000 мг</t>
  </si>
  <si>
    <t>лиофилизированный пор-к (лиофилизат) для пригот. р-ра для инъекций 10 мг</t>
  </si>
  <si>
    <t>лиофилизированный пор-к (лиофилизат) для пригот. р-ра для инъекций 50 мг</t>
  </si>
  <si>
    <t>Метотрексат*</t>
  </si>
  <si>
    <t>р-р для инъекций 10 мг</t>
  </si>
  <si>
    <t>р-р для инъекций 10 мг/мл 0.75 мл (р-р для подкожного введения 7,5 мг)</t>
  </si>
  <si>
    <t>р-р для инъекций 10 мг/мл 1 мл ( р-р для подкожного введения 10 мг)</t>
  </si>
  <si>
    <t>р-р для инъекций 10 мг/мл 1.5 мл (р-р для подкожного введения 15 мг)</t>
  </si>
  <si>
    <t>р-р для инъекций 10 мг/мл 2 мл (р-р для подкожного введения 20 мг)</t>
  </si>
  <si>
    <t>р-р для инъекций 50 мг</t>
  </si>
  <si>
    <t>таблетки (таблетки п/о) 2,5 мг</t>
  </si>
  <si>
    <t>таблетки (таблетки п/о) 5 мг</t>
  </si>
  <si>
    <t>Мидостаурин</t>
  </si>
  <si>
    <t>капсулы 25 мг</t>
  </si>
  <si>
    <t>Митоксантрон</t>
  </si>
  <si>
    <t>р-р для инъекций 2 мг/мл 10 мл</t>
  </si>
  <si>
    <t>р-р для инъекций 2 мг/мл 5 мл</t>
  </si>
  <si>
    <t>Нилотиниб</t>
  </si>
  <si>
    <t>Обинутузумаб</t>
  </si>
  <si>
    <t>концентрат для пригот. р-ра для инфузий 1000 мг/40 мл</t>
  </si>
  <si>
    <t>Оксалиплатин</t>
  </si>
  <si>
    <t>лиофилизированный пор-к (лиофилизат) для пригот. р-ра для инфузий 100 мг</t>
  </si>
  <si>
    <t>лиофилизированный пор-к (лиофилизат) для пригот. р-ра для инфузий 50 мг</t>
  </si>
  <si>
    <t>Осимертиниб</t>
  </si>
  <si>
    <t>таблетки п/о 80 мг</t>
  </si>
  <si>
    <t>Пазопаниб (Сунитиниб)*</t>
  </si>
  <si>
    <t>таблетки п/о 400 мг (капсулы 50 мг)</t>
  </si>
  <si>
    <t>Паклитаксел</t>
  </si>
  <si>
    <t>концентрат для пригот. р-ра для инфузий 6 мг/мл 16.7 мл</t>
  </si>
  <si>
    <t>концентрат для пригот. р-ра для инфузий 6 мг/мл 5 мл</t>
  </si>
  <si>
    <t>Палбоциклиб (Рибоциклиб)*</t>
  </si>
  <si>
    <t>капсулы (таблетки) 125 мг (таблетки п/о 
200 мг)</t>
  </si>
  <si>
    <t>Панитумумаб (Цетуксимаб)*</t>
  </si>
  <si>
    <t>концентрат для пригот. р-ра для инфузий (р-р для инъекций) 100 мг (р-р для инфузий 5 мг/мл 20 мл)</t>
  </si>
  <si>
    <t>25/19</t>
  </si>
  <si>
    <t>Пегаспаргаза</t>
  </si>
  <si>
    <t>р-р для в/в и в/м введения 750 МЕ/мл 5 мл</t>
  </si>
  <si>
    <t>Пеметрексед</t>
  </si>
  <si>
    <t>лиофилизированный пор-к (лиофилизат) для пригот. концентрата для пригот. р-ра для инфузий 500 мг</t>
  </si>
  <si>
    <t>Пертузумаб+Трастузумаб</t>
  </si>
  <si>
    <t>р-р для инъекций п/к 1200 мг 600 мг 15 мл</t>
  </si>
  <si>
    <t xml:space="preserve">р-р для подкожного введения 600 мг 600 мг </t>
  </si>
  <si>
    <t>Прокарбазин</t>
  </si>
  <si>
    <t>капсулы 50 мг</t>
  </si>
  <si>
    <t>Пролголимаб</t>
  </si>
  <si>
    <t>концентрат для приготовления р-ра для инфузий 20 мг/мл 5 мл</t>
  </si>
  <si>
    <t>Регорафениб</t>
  </si>
  <si>
    <t>таблетки п/о 40 мг</t>
  </si>
  <si>
    <t>Ритуксимаб</t>
  </si>
  <si>
    <t>концентрат для пригот. р-ра для инфузий 10 мг/мл 10 мл</t>
  </si>
  <si>
    <t>концентрат для пригот. р-ра для инфузий 10 мг/мл 50 мл</t>
  </si>
  <si>
    <t>Руксолитиниб</t>
  </si>
  <si>
    <t>таблетки 15 мг</t>
  </si>
  <si>
    <t>таблетки 5 мг</t>
  </si>
  <si>
    <t>Сорафениб</t>
  </si>
  <si>
    <t>таблетки п/о 200 мг</t>
  </si>
  <si>
    <t>Талазопариб</t>
  </si>
  <si>
    <t>капсулы 1 мг</t>
  </si>
  <si>
    <t>Тегафур</t>
  </si>
  <si>
    <t>капсулы 400 мг</t>
  </si>
  <si>
    <t>Темозоломид</t>
  </si>
  <si>
    <t>пор-к для пригот. геля для местного прим. 100 мг</t>
  </si>
  <si>
    <t>Темсиролимус</t>
  </si>
  <si>
    <t>концентрат для пригот. р-ра для инфузий в к-те с р-лем 25 мг/мл 1,2 мл</t>
  </si>
  <si>
    <t>Типирацил+Трифлуридин (Регорафениб)*</t>
  </si>
  <si>
    <t>таблетки п/о 6.14 мг 15 мг (таблетки п/о 40 мг)</t>
  </si>
  <si>
    <t>таблетки п/о 8.19 мг 20 мг (таблетки п/о 40 мг)</t>
  </si>
  <si>
    <t>Трастузумаб</t>
  </si>
  <si>
    <t>лиофилизированный пор-к (лиофилизат) для пригот. концентрата для пригот. р-ра для инфузий 150 мг</t>
  </si>
  <si>
    <t>лиофилизированный пор-к (лиофилизат) для пригот. концентрата для пригот. р-ра для инфузий 440 мг</t>
  </si>
  <si>
    <t>Трастузумаб эмтанзин</t>
  </si>
  <si>
    <t>лиофилизированный пор-к (лиофилизат) для пригот. концентрата для пригот. р-ра для инфузий 160 мг</t>
  </si>
  <si>
    <t>Треосульфан*</t>
  </si>
  <si>
    <t>лиофилизат для пригот. р-ра для инфузий, Г</t>
  </si>
  <si>
    <t>Третиноин</t>
  </si>
  <si>
    <t>капсулы 10 мг</t>
  </si>
  <si>
    <t>Флударабин</t>
  </si>
  <si>
    <t>лиофилизированный пор-к (лиофилизат) для пригот. р-ра для инъекций (в/в введения ) 50 мг</t>
  </si>
  <si>
    <t>Флуороурацил</t>
  </si>
  <si>
    <t>р-р для инъекций (концетрат для пригот. р-ра для инфузий) 50 мг/мл 5 мл</t>
  </si>
  <si>
    <t>Фотолон</t>
  </si>
  <si>
    <t>пор-к для инъекций в/в, лиоф. 100 мг</t>
  </si>
  <si>
    <t>пор-к для инъекций в/в, лиоф. 25 мг</t>
  </si>
  <si>
    <t>пор-к для инъекций в/в, лиоф. 50 мг</t>
  </si>
  <si>
    <t>Хлорамбуцил</t>
  </si>
  <si>
    <t>таблетки покрытые (пленочной)оболочкой 2 мг</t>
  </si>
  <si>
    <t>Цетуксимаб</t>
  </si>
  <si>
    <t>р-р для инфузий 5 мг/мл 20 мл</t>
  </si>
  <si>
    <t>Циклофосфамид*</t>
  </si>
  <si>
    <t>Циклофосфамид</t>
  </si>
  <si>
    <t>пор-к для пригот. р-ра для внутривенного введения (для инъекций) 200 мг</t>
  </si>
  <si>
    <t>Цисплатин</t>
  </si>
  <si>
    <t>концентрат для пригот. р-ра для инфузий (для инъекций)  0.5 мг/мл 100 мл</t>
  </si>
  <si>
    <t>концентрат для пригот. р-ра для инфузий (для инъекций)  0.5 мг/мл 20 мл</t>
  </si>
  <si>
    <t>Цитарабин</t>
  </si>
  <si>
    <t>лиофилизированный пор-к (лиофилизат) для пригот. р-ра для инъекций 100 мг</t>
  </si>
  <si>
    <t>лиофилизированный пор-к (лиофилизат) для пригот. р-ра для инъекций 1000 мг</t>
  </si>
  <si>
    <t>р-р для инъекций в/в, п/к 20 мг/мл 5 мл</t>
  </si>
  <si>
    <t>Эпирубицин</t>
  </si>
  <si>
    <t>концентрат для пригот. раствора для инъекций 2 мг/мл 25 мл</t>
  </si>
  <si>
    <t>концентрат для пригот. раствора для инъекций 2 мг/мл 5 мл</t>
  </si>
  <si>
    <t>Эрлотиниб</t>
  </si>
  <si>
    <t>Эстрамустин</t>
  </si>
  <si>
    <t>капсулы 140 мг</t>
  </si>
  <si>
    <t>Этопозид</t>
  </si>
  <si>
    <t>р-р для инъекций  (концентрат для приготовления раствора для инфузий) 20 мг/мл 5 мл</t>
  </si>
  <si>
    <t>L02</t>
  </si>
  <si>
    <t>Противоопухолевые гормональные препараты</t>
  </si>
  <si>
    <t>Абиратерон</t>
  </si>
  <si>
    <t>Анастрозол</t>
  </si>
  <si>
    <t>Дегареликс</t>
  </si>
  <si>
    <t>лиофилизат для приготовления раствора для п/к введения в к-те с р-лем 120 мг</t>
  </si>
  <si>
    <t>лиофилизат для приготовления раствора для п/к введения в к-те с р-лем 80 мг</t>
  </si>
  <si>
    <t>25/31</t>
  </si>
  <si>
    <t>Лейпрорелин*</t>
  </si>
  <si>
    <t xml:space="preserve">лиофилизированный пор-к (лиофилизат) для пригот. р-ра для подкожного введения в к-те с р-лем 22,5 мг </t>
  </si>
  <si>
    <t>Лейпрорелин</t>
  </si>
  <si>
    <t xml:space="preserve">лиофилизированный пор-к (лиофилизат) для пригот. р-ра для подкожного введения в к-те с р-лем 45 мг </t>
  </si>
  <si>
    <t xml:space="preserve">пор-к лиофилизированный для пригот. суспензии для внутримышечного (подкожного) введения в к-те с р-лем 3,75 мг  </t>
  </si>
  <si>
    <t>Летрозол</t>
  </si>
  <si>
    <t>таблетки п/о 2.5 мг</t>
  </si>
  <si>
    <t>Медроксипрогестерон</t>
  </si>
  <si>
    <t>Тамоксифен</t>
  </si>
  <si>
    <t>таблетки 10 мг</t>
  </si>
  <si>
    <t>Трипторелин*</t>
  </si>
  <si>
    <t>пор-к (лиофилизат) для пригот. суспензии для внутримышечного (подкожного) введения с пролонгированным высвобождением (действием) 3,75 мг</t>
  </si>
  <si>
    <t>Трипторелин</t>
  </si>
  <si>
    <t>пор-к для пригот. р-ра для инъекций в комплекте с р-рителем 0,1 мг (р-р для инъекций)/(р-р для подкожного введения 0,1 мг/мл 1 мл)</t>
  </si>
  <si>
    <t>пор-к лиофилизированный для приготовления суспензии для инъекций 3,75 мг</t>
  </si>
  <si>
    <t>Эксеместан</t>
  </si>
  <si>
    <t>таблетки п/о 25 мг</t>
  </si>
  <si>
    <t>Энзалутамид (Даролутамид)*</t>
  </si>
  <si>
    <t>капсулы 40 мг (таблетки п/о 300 мг)</t>
  </si>
  <si>
    <t>L03</t>
  </si>
  <si>
    <t>Иммуноcтимуляторы</t>
  </si>
  <si>
    <t>Вакцина БЦЖ для внутрипузырного введения</t>
  </si>
  <si>
    <t>пор-к для приг. сусп. лиоф. для внутрипузырного введения, МГ</t>
  </si>
  <si>
    <t>Глатирамера ацетат*</t>
  </si>
  <si>
    <t>р-р для подкожного введения 20 мг/мл 1 мл</t>
  </si>
  <si>
    <t>Интерлейкин-2 человека рекомбинантный</t>
  </si>
  <si>
    <t>р-р для инфузий и п/к введения 1000000 ме 1 мл</t>
  </si>
  <si>
    <t>р-р для инфузий и п/к введения 500000 ме 1 мл</t>
  </si>
  <si>
    <t>Интерферон альфа 2б</t>
  </si>
  <si>
    <t>р-р для инъекций (лиофилизат) 3 млн МЕ/мл</t>
  </si>
  <si>
    <t>Интерферон бета-1a*</t>
  </si>
  <si>
    <t>р-р для для подкожного введения 44 мкг (12 млн.МЕ)</t>
  </si>
  <si>
    <t>Интерферон бета-1b*</t>
  </si>
  <si>
    <t>р-р для инъекций п/к 8 млн МЕ/0,5 мл</t>
  </si>
  <si>
    <t>Ленограстим</t>
  </si>
  <si>
    <t>пор-к для инъекций лиоф., в к-те с р-лем 33,6 млн МЕ</t>
  </si>
  <si>
    <t>Пегфилграстим</t>
  </si>
  <si>
    <t>р-р для подкожного введения 6 мг 0,6 мл</t>
  </si>
  <si>
    <t>Филграстим</t>
  </si>
  <si>
    <t>р-р для инъекций в/в, п/к 300 мкг/мл 1 мл</t>
  </si>
  <si>
    <t>L04</t>
  </si>
  <si>
    <t>Иммунодепрессанты</t>
  </si>
  <si>
    <t>Адалимумаб*</t>
  </si>
  <si>
    <t>р-р для для подкожного введения 100 мг/мл 0.2 мл</t>
  </si>
  <si>
    <t>р-р для для подкожного введения 100 мг/мл 0.4 мл</t>
  </si>
  <si>
    <t>р-р для инъекций (р-р для подкожного введения) 40 мг/0,8 мл в шприцах</t>
  </si>
  <si>
    <t>Азатиоприн</t>
  </si>
  <si>
    <t>Базиликсимаб</t>
  </si>
  <si>
    <t>пор-к для инъекций лиоф. (лиофилизат для приготовления раствора для инъекций/инфузий)  в к-те с р-лем 20 мг</t>
  </si>
  <si>
    <t>Ведолизумаб</t>
  </si>
  <si>
    <t>концентрат (пор-к для пригот. концентрата для пригот. р-ра) для инфузий 300 мг</t>
  </si>
  <si>
    <t>Иммуноглобулин антитимоцитарный</t>
  </si>
  <si>
    <t>концентрат (для пригот. р-ра ) для инфузий 20 мг/мл 5 мл</t>
  </si>
  <si>
    <t>лиофилизированный порошок  для приготовления раствора для инфузий 25 мг</t>
  </si>
  <si>
    <t>Инфликсимаб</t>
  </si>
  <si>
    <t>лиофилизированный пор-к (лиофилизат) для пригот. концентрата для пригот. р-ра для в/в введения 100 мг</t>
  </si>
  <si>
    <t>Кладрибин*</t>
  </si>
  <si>
    <t>Левилимаб</t>
  </si>
  <si>
    <t>р-р для инъекций п/к 180 мг/мл 0.9 мл</t>
  </si>
  <si>
    <t>Леналидомид</t>
  </si>
  <si>
    <t>капсулы 15 мг</t>
  </si>
  <si>
    <t>капсулы 5 мг</t>
  </si>
  <si>
    <t>Лефлуномид</t>
  </si>
  <si>
    <t>25/07</t>
  </si>
  <si>
    <t>Микофеноловая кислота*</t>
  </si>
  <si>
    <t>таблетки п/о 180 мг</t>
  </si>
  <si>
    <t>таблетки п/о 360 мг</t>
  </si>
  <si>
    <t>Нетакимаб</t>
  </si>
  <si>
    <t>р-р для подкожного введения 60 мг/мл 1 мл</t>
  </si>
  <si>
    <t>Окрелизумаб*</t>
  </si>
  <si>
    <t>концентрат для приготовления раствора для инфузий 300 мг / 10 мл</t>
  </si>
  <si>
    <t>Офатумумаб</t>
  </si>
  <si>
    <t>р-р для подкожного введения 20 мг 0,4 мл</t>
  </si>
  <si>
    <t>Секукинумаб</t>
  </si>
  <si>
    <t>лиофилизат для приготовления р-ра для подкожного введения 150 мг</t>
  </si>
  <si>
    <t>Сипонимод</t>
  </si>
  <si>
    <t>таблетки п/о 0,25 мг</t>
  </si>
  <si>
    <t>таблетки п/о 2 мг</t>
  </si>
  <si>
    <t>25/06</t>
  </si>
  <si>
    <t>Такролимус*</t>
  </si>
  <si>
    <t>капсулы 0,5 мг</t>
  </si>
  <si>
    <t>капсулы пролонг. 0,5 мг</t>
  </si>
  <si>
    <t>капсулы пролонг. 1 мг</t>
  </si>
  <si>
    <t>капсулы пролонг. 5 мг</t>
  </si>
  <si>
    <t>концентрат для пригот. р-ра для в/в введения 5 мг/мл 1 мл</t>
  </si>
  <si>
    <t>Тоцилизумаб</t>
  </si>
  <si>
    <t>концентрат для инфузий 20 мг/мл 10 мл</t>
  </si>
  <si>
    <t>концентрат для инфузий 20 мг/мл 20 мл</t>
  </si>
  <si>
    <t>концентрат для инфузий 20 мг/мл 4 мл</t>
  </si>
  <si>
    <t>р-р для п/к введения 162 мг 0,9 мл</t>
  </si>
  <si>
    <t>Финголимод*</t>
  </si>
  <si>
    <t>25/33</t>
  </si>
  <si>
    <t>Циклоспорин</t>
  </si>
  <si>
    <t>концентрат для р-ра для инфузий 50 мг/мл 1 мл</t>
  </si>
  <si>
    <t>р-р для внутреннего применения 100 мг/мл 50 мл</t>
  </si>
  <si>
    <t>Эверолимус</t>
  </si>
  <si>
    <t>таблетки 0,25 мг</t>
  </si>
  <si>
    <t>таблетки 0,75 мг</t>
  </si>
  <si>
    <t>Эверолимус*</t>
  </si>
  <si>
    <t>M</t>
  </si>
  <si>
    <t>Препараты для лечения заболеваний костно­мышечной системы </t>
  </si>
  <si>
    <t>M01</t>
  </si>
  <si>
    <t>Противовоспалительные и противоревматические препараты</t>
  </si>
  <si>
    <t>Декскетопрофен</t>
  </si>
  <si>
    <t>раствор для в/в и в/м введения (концентрат для приготовления р-ра для инфузий  (инфузионного р-ра))  25 мг/мл 2 мл</t>
  </si>
  <si>
    <t>Лорноксикам</t>
  </si>
  <si>
    <t>лиофилизированный пор-к (лиофилизат) для пригот. р-ра для в/в и в/м введения 8 мг</t>
  </si>
  <si>
    <t>Теноксикам</t>
  </si>
  <si>
    <t xml:space="preserve">лиофилизированный пор-к (лиофилизат) для пригот. р-ра для инъекций (в/в и в/м введения) в к-те с р-лем 20 мг </t>
  </si>
  <si>
    <t>M03</t>
  </si>
  <si>
    <t xml:space="preserve">Миорелаксанты </t>
  </si>
  <si>
    <t>Атракурия бесилат</t>
  </si>
  <si>
    <t>р-р для в/в введения  10 мг/мл 2,5 мл</t>
  </si>
  <si>
    <t>р-р для в/в введения 10 мг/мл 5 мл</t>
  </si>
  <si>
    <t>25/34</t>
  </si>
  <si>
    <t>Ботулотоксин А</t>
  </si>
  <si>
    <t>лиофилизированный пор-к (лиофилизат) для пригот. р-ра для инъекций 500 ЕД</t>
  </si>
  <si>
    <t>Пипекуроний</t>
  </si>
  <si>
    <t>пор-к для инъекций лиоф., в к-те с р-лем (лиофилизированный пор-к для инъекций) 4 мг</t>
  </si>
  <si>
    <t>Рокуроний</t>
  </si>
  <si>
    <t>Цисатракурий</t>
  </si>
  <si>
    <t>р-р для в/в введения 2 мг/мл 2,5 мл</t>
  </si>
  <si>
    <t>р-р для в/в введения 2 мг/мл 5 мл</t>
  </si>
  <si>
    <t>M04</t>
  </si>
  <si>
    <t>Противоподагрические препараты</t>
  </si>
  <si>
    <t>Колхицин</t>
  </si>
  <si>
    <t>таблетки п/о 0,5 мг</t>
  </si>
  <si>
    <t>M05</t>
  </si>
  <si>
    <t>Препараты для лечения заболеваний костей</t>
  </si>
  <si>
    <t>Золедроновая кислота</t>
  </si>
  <si>
    <t>лиофилизированный пор-к (лиофилизат) (концетрат) для пригот. р-ра для инфузий 4 мг</t>
  </si>
  <si>
    <t>лиофилизированный пор-к (лиофилизат) для пригот. р-ра для инфузий (р-р для инфузий ) 5 мг</t>
  </si>
  <si>
    <t>Ибандроновая кислота</t>
  </si>
  <si>
    <t>р-р для в/в введения 3 мг 3 мл</t>
  </si>
  <si>
    <t>Памидроновая кислота</t>
  </si>
  <si>
    <t>р-р для инфузий 3 мг/мл 10 мл</t>
  </si>
  <si>
    <t>N</t>
  </si>
  <si>
    <t>Препараты для лечения заболеваний нервной системы</t>
  </si>
  <si>
    <t>N01</t>
  </si>
  <si>
    <t>Анестетики</t>
  </si>
  <si>
    <t>Азота закись</t>
  </si>
  <si>
    <t>газ сжатый 6,2 кг 10 л</t>
  </si>
  <si>
    <t>Бупивакаин</t>
  </si>
  <si>
    <t>р-р для инъекций 5 мг/мл 5 мл</t>
  </si>
  <si>
    <t>р-р для инъекций для интратекального введения 5 мг/мл 4 мл</t>
  </si>
  <si>
    <t>р-р изобарический для инъекций 5 мг/мл 4 мл</t>
  </si>
  <si>
    <t>Изофлуран</t>
  </si>
  <si>
    <t>жидкость для ингаляцион. анестезии 100 мл</t>
  </si>
  <si>
    <t>Кетамин</t>
  </si>
  <si>
    <t>р-р для инъекций 50 мг/мл, МЛ</t>
  </si>
  <si>
    <t>Левобупивакаин</t>
  </si>
  <si>
    <t>р-р для инъекций/концентрат для инфузий 5 мг/мл 10 мл</t>
  </si>
  <si>
    <t>Натрия оксибутират</t>
  </si>
  <si>
    <t>р-р для инъекций 200 мг/мл, МЛ</t>
  </si>
  <si>
    <t>Пропофол</t>
  </si>
  <si>
    <t>эмульсия для в/в введения (инфузий) 10 мг/мл 50 мл</t>
  </si>
  <si>
    <t>эмульсия для в/в введения (инъекций, инфузий) 10 мг/мл 20 мл</t>
  </si>
  <si>
    <t>Ропивакаин</t>
  </si>
  <si>
    <t>р-р для инъекций (инфузий) 2 мг/мл 20 мл</t>
  </si>
  <si>
    <t>р-р для инъекций 10 мг/мл 10 мл</t>
  </si>
  <si>
    <t>р-р для инъекций 7,5 мг/мл 10 мл</t>
  </si>
  <si>
    <t>25/35</t>
  </si>
  <si>
    <t>Севофлуран*</t>
  </si>
  <si>
    <t>жидкость для ингаляционного наркоза 250 мл</t>
  </si>
  <si>
    <t>Суфентанил цитрат</t>
  </si>
  <si>
    <t>р-р для инъекций 50 мкг/мл 1 мл</t>
  </si>
  <si>
    <t>Тиопентал</t>
  </si>
  <si>
    <t>лиофилизированный пор-к (лиофилизат) для пригот. р-ра для в/в введения 1000 мг</t>
  </si>
  <si>
    <t>N02</t>
  </si>
  <si>
    <t>Анальгетики</t>
  </si>
  <si>
    <t>Бупренорфин</t>
  </si>
  <si>
    <t>р-р для инъекций 0.3 мг/мл 1 мл</t>
  </si>
  <si>
    <t>25/02</t>
  </si>
  <si>
    <t>Гидроморфон</t>
  </si>
  <si>
    <t>таблетки пролонг. действия (капсулы с пролонг. высвобождением) 16 мг</t>
  </si>
  <si>
    <t>таблетки пролонг. действия (капсулы с пролонг. высвобождением) 4 мг</t>
  </si>
  <si>
    <t>таблетки пролонг. действия (капсулы с пролонг. высвобождением) 8 мг</t>
  </si>
  <si>
    <t>Морфин</t>
  </si>
  <si>
    <t>р-р (капли) для приема внутрь 2 мг/мл 5 мл</t>
  </si>
  <si>
    <t>р-р (капли) для приема внутрь 20 мг/мл 5 мл</t>
  </si>
  <si>
    <t>р-р (капли) для приема внутрь 6 мг/мл 5 мл</t>
  </si>
  <si>
    <t>р-р для инъекций для интратекального и эпидурального введения 1 мг/мл 1 мл</t>
  </si>
  <si>
    <t>таблетки пролонг., п/о 10 мг</t>
  </si>
  <si>
    <t>таблетки пролонг., п/о 100 мг</t>
  </si>
  <si>
    <t>таблетки пролонг., п/о 30 мг</t>
  </si>
  <si>
    <t>таблетки пролонг., п/о 60 мг</t>
  </si>
  <si>
    <t>Тримеперидин</t>
  </si>
  <si>
    <t>р-р для в/м и п/к введения 20 мг/мл 1 мл</t>
  </si>
  <si>
    <t>Фентанил</t>
  </si>
  <si>
    <t>р-р для в/в, в/м введения 0,05 мг/мл 2 мл</t>
  </si>
  <si>
    <t>трансдермальная терапевтическая система (пластырь трансдермальный) 100 мкг/ч</t>
  </si>
  <si>
    <t>трансдермальная терапевтическая система (пластырь трансдермальный) 25 мкг/ч</t>
  </si>
  <si>
    <t>трансдермальная терапевтическая система (пластырь трансдермальный) 50 мкг/ч</t>
  </si>
  <si>
    <t>трансдермальная терапевтическая система (пластырь трансдермальный) 75 мкг/ч</t>
  </si>
  <si>
    <t>N03</t>
  </si>
  <si>
    <t>Противоэпилептические препараты</t>
  </si>
  <si>
    <t>Бензобарбитал</t>
  </si>
  <si>
    <t>Вальпроевая кислота</t>
  </si>
  <si>
    <t>гранулы пролонг. 100 мг</t>
  </si>
  <si>
    <t>гранулы пролонг. 250 мг</t>
  </si>
  <si>
    <t>гранулы пролонг. 500 мг</t>
  </si>
  <si>
    <t>Габапентин</t>
  </si>
  <si>
    <t>капсулы 300 мг</t>
  </si>
  <si>
    <t>Карбамазепин</t>
  </si>
  <si>
    <t>таблетки ретард, п/о 200 мг</t>
  </si>
  <si>
    <t>таблетки ретард, п/о 400 мг</t>
  </si>
  <si>
    <t>Клоназепам</t>
  </si>
  <si>
    <t>таблетки 0.5 мг</t>
  </si>
  <si>
    <t>таблетки 2 мг</t>
  </si>
  <si>
    <t>Леветирацетам</t>
  </si>
  <si>
    <t>таблетки п/о 1000 мг</t>
  </si>
  <si>
    <t>таблетки п/о 750 мг</t>
  </si>
  <si>
    <t>Окскарбазепин</t>
  </si>
  <si>
    <t>таблетки п/о 600 мг</t>
  </si>
  <si>
    <t>Фенитоин</t>
  </si>
  <si>
    <t>таблетки 117 мг</t>
  </si>
  <si>
    <t>N04</t>
  </si>
  <si>
    <t>Противопаркинсонические препараты</t>
  </si>
  <si>
    <t>Амантадин</t>
  </si>
  <si>
    <t>р-р для инфузий 0,4 мг/мл 500 мл</t>
  </si>
  <si>
    <t>25/32</t>
  </si>
  <si>
    <t>Леводопа+Бенсеразид</t>
  </si>
  <si>
    <t>капсулы (таблетки) 100 мг 25 мг</t>
  </si>
  <si>
    <t>капсулы (таблетки) 200 мг 50 мг</t>
  </si>
  <si>
    <t>25/11</t>
  </si>
  <si>
    <t>капсулы (таблетки) с модифицированным (пролонгированным) высвобождением 100 мг 25 мг</t>
  </si>
  <si>
    <t>Леводопа+Карбидопа</t>
  </si>
  <si>
    <t>таблетки 250 мг 25 мг</t>
  </si>
  <si>
    <t>Леводопа+Карбидопа+Энтакапон</t>
  </si>
  <si>
    <t>таблетки п/о 150 мг 37,5 мг 200 мг</t>
  </si>
  <si>
    <t>Прамипексол</t>
  </si>
  <si>
    <t>таблетки пролонг. 0,375 мг</t>
  </si>
  <si>
    <t>таблетки пролонг. 0,75 мг</t>
  </si>
  <si>
    <t>таблетки пролонг. 1,5 мг</t>
  </si>
  <si>
    <t>Тригексифенидил</t>
  </si>
  <si>
    <t>N05</t>
  </si>
  <si>
    <t>Психолептики</t>
  </si>
  <si>
    <t>Буспирон</t>
  </si>
  <si>
    <t>Галоперидол</t>
  </si>
  <si>
    <t>р-р для в/м введения масляный 50 мг/мл 1 мл</t>
  </si>
  <si>
    <t>таблетки 1,5 мг</t>
  </si>
  <si>
    <t>Диазепам</t>
  </si>
  <si>
    <t>р-р ректальный (суппозитории ректальные) 10 мг</t>
  </si>
  <si>
    <t>р-р ректальный (суппозории ректальные) 5 мг</t>
  </si>
  <si>
    <t>Зуклопентиксол</t>
  </si>
  <si>
    <t>р-р для в/м введения масляный 200 мг/мл 1 мл</t>
  </si>
  <si>
    <t>Кветиапин</t>
  </si>
  <si>
    <t>Мидазолам</t>
  </si>
  <si>
    <t>р-р для в/в, в/м, ректальн. введения  5 мг/мл 3 мл</t>
  </si>
  <si>
    <t>р-р для в/в, в/м, ректальн. введения 5 мг/мл 1 мл</t>
  </si>
  <si>
    <t>Нитразепам</t>
  </si>
  <si>
    <t>Перициазин</t>
  </si>
  <si>
    <t>капсулы (таблетка) 10 мг</t>
  </si>
  <si>
    <t>р-р для приема внутрь 40 мг/мл, МЛ</t>
  </si>
  <si>
    <t>Рисперидон</t>
  </si>
  <si>
    <t>пор-к для пригот. суспензии для в/м введения пролонг. действия в к-те с р-лем в шприце, иглами 25 мг</t>
  </si>
  <si>
    <t>пор-к для пригот. суспензии для в/м введения пролонг. действия в к-те с р-лем в шприце, иглами 37,5 мг</t>
  </si>
  <si>
    <t>р-р для приема внутрь 1 мг/мл 30 мл</t>
  </si>
  <si>
    <t>Сульпирид</t>
  </si>
  <si>
    <t>р-р для инъекций 50 мг/мл 2 мл</t>
  </si>
  <si>
    <t>Тофизопам</t>
  </si>
  <si>
    <t>таблетки (капсулы) 50 мг</t>
  </si>
  <si>
    <t>Трифлуоперазин</t>
  </si>
  <si>
    <t>р-р для инъекций 2 мг/мл 1 мл</t>
  </si>
  <si>
    <t>Флупентиксол</t>
  </si>
  <si>
    <t>р-р для в/м введения масляный 20 мг/мл 1 мл</t>
  </si>
  <si>
    <t>Флуфеназин</t>
  </si>
  <si>
    <t>р-р для инъекций 25 мг/мл 1 мл</t>
  </si>
  <si>
    <t>Хлорпромазин</t>
  </si>
  <si>
    <t>р-р для в/в и в/м введения (для инъекций) 25 мг/мл 2 мл</t>
  </si>
  <si>
    <t>таблетки п/о (драже) 100 мг</t>
  </si>
  <si>
    <t>таблетки п/о (драже) 25 мг</t>
  </si>
  <si>
    <t>таблетки п/о (драже) 50 мг</t>
  </si>
  <si>
    <t>N06</t>
  </si>
  <si>
    <t>Психоаналептики</t>
  </si>
  <si>
    <t>Амитриптилин</t>
  </si>
  <si>
    <t>р-р для в/в и в/м введения 10 мг/мл 2 мл</t>
  </si>
  <si>
    <t>Венлафаксин</t>
  </si>
  <si>
    <t>капсулы с модиф. высвобождением 150 мг</t>
  </si>
  <si>
    <t>капсулы с модиф. высвобождением 75 мг</t>
  </si>
  <si>
    <t>таблетки 75 мг</t>
  </si>
  <si>
    <t>Кломипрамин</t>
  </si>
  <si>
    <t>Кофеин</t>
  </si>
  <si>
    <t>р-р для инфузий и приема внутрь 20 мг/мл 1 мл</t>
  </si>
  <si>
    <t>Миртазапин</t>
  </si>
  <si>
    <t>таблетки п/о 30 мг</t>
  </si>
  <si>
    <t>таблетки п/о 45 мг</t>
  </si>
  <si>
    <t>Сертралин</t>
  </si>
  <si>
    <t>таблетки покрытые (пленочной) оболочкой 25 мг</t>
  </si>
  <si>
    <t>Флувоксамин</t>
  </si>
  <si>
    <t>таблетки покрытые (пленочной) оболочкой 100 мг</t>
  </si>
  <si>
    <t>таблетки покрытые (пленочной) оболочкой 50 мг</t>
  </si>
  <si>
    <t>Флуоксетин</t>
  </si>
  <si>
    <t>N07</t>
  </si>
  <si>
    <t>Другие препараты для лечения заболеваний нервной системы</t>
  </si>
  <si>
    <t>таблетки для сублингвального приема 2 мг</t>
  </si>
  <si>
    <t>таблетки для сублингвального приема 8 мг</t>
  </si>
  <si>
    <t>Дисульфирам</t>
  </si>
  <si>
    <t>таблетки 150 мг</t>
  </si>
  <si>
    <t>таблетки для имплантации 100 мг</t>
  </si>
  <si>
    <t>Метадон</t>
  </si>
  <si>
    <t>р-р для приема внутрь 5 мг/мл 1000 мл</t>
  </si>
  <si>
    <t>Неостигмин</t>
  </si>
  <si>
    <t>р-р для инъекций 0,5 мг/мл 1 мл</t>
  </si>
  <si>
    <t>Пиридостигмина бромид</t>
  </si>
  <si>
    <t>R</t>
  </si>
  <si>
    <t>Препараты для лечения заболеваний респираторной системы</t>
  </si>
  <si>
    <t>R03</t>
  </si>
  <si>
    <t>Препараты для лечения бронхиальной астмы</t>
  </si>
  <si>
    <t>Беклометазон+Формотерол</t>
  </si>
  <si>
    <t>аэрозоль для ингаляций 100 мкг/доз 6 мкг/доз 120 доз</t>
  </si>
  <si>
    <t>Будесонид</t>
  </si>
  <si>
    <t>аэрозоль для ингаляций 100 мкг/доз 200 доз</t>
  </si>
  <si>
    <t>аэрозоль для ингаляций 200 мкг/доз 200 доз</t>
  </si>
  <si>
    <t>суспензия для ингаляций 0,25 мг/мл 2 мл</t>
  </si>
  <si>
    <t>суспензия для ингаляций 0,5 мг/мл 2 мл</t>
  </si>
  <si>
    <t>Ипратропия бромид</t>
  </si>
  <si>
    <t>аэрозоль для ингаляций 20 мкг/доз 200 доз</t>
  </si>
  <si>
    <t>Сальбутамол</t>
  </si>
  <si>
    <t>аэрозоль для ингаляций 100 мкг/доз 400 доз</t>
  </si>
  <si>
    <t>Сальбутамол+Беклометазон</t>
  </si>
  <si>
    <t>аэрозоль для ингаляций 100 мкг/доз 50 мкг/доз 200 доз</t>
  </si>
  <si>
    <t>Сальметерол+Флутиказон</t>
  </si>
  <si>
    <t>аэрозоль для ингаляций дозирован. 25 мкг/доз 125 мкг/доз 120 доз</t>
  </si>
  <si>
    <t>аэрозоль для ингаляций дозирован. 25 мкг/доз 250 мкг/доз 120 доз</t>
  </si>
  <si>
    <t>аэрозоль для ингаляций дозирован. 25 мкг/доз 50 мкг/доз 120 доз</t>
  </si>
  <si>
    <t>пор-к для ингаляций дозирован. 50 мкг/доз 100 мкг/доз 60 доз</t>
  </si>
  <si>
    <t>пор-к для ингаляций дозирован. 50 мкг/доз 250 мкг/доз 60 доз</t>
  </si>
  <si>
    <t>пор-к для ингаляций дозирован. 50 мкг/доз 500 мкг/доз 60 доз</t>
  </si>
  <si>
    <t>Теофиллин</t>
  </si>
  <si>
    <t>капсулы с модиф. высвобождением 100 мг</t>
  </si>
  <si>
    <t>капсулы с модиф. высвобождением 200 мг</t>
  </si>
  <si>
    <t>капсулы с модиф. высвобождением 300 мг</t>
  </si>
  <si>
    <t>Тиотропия бромид</t>
  </si>
  <si>
    <t>р-р для ингаляций 2,5 мкг/доз 4.5 мл</t>
  </si>
  <si>
    <t>Формотерол</t>
  </si>
  <si>
    <t>пор-к для ингаляций 12 мкг</t>
  </si>
  <si>
    <t>R05</t>
  </si>
  <si>
    <t>Препараты, применяемые при кашле и простудных заболеваниях</t>
  </si>
  <si>
    <t>Ацетилцистеин</t>
  </si>
  <si>
    <t>р-р для инъекций и ингаляций 100 мг/мл 3 мл</t>
  </si>
  <si>
    <t>Дорназа альфа*</t>
  </si>
  <si>
    <t>р-р для ингаляций 2,5 мг 2,5 мл</t>
  </si>
  <si>
    <t>R07</t>
  </si>
  <si>
    <t>Другие препараты для лечения заболеваний органов дыхания</t>
  </si>
  <si>
    <t>Сурфактант*</t>
  </si>
  <si>
    <t>пор-к для приг. эмульсии лиоф., для эндотрахеального, эндобронхиального, ингаляционного введения 75 мг</t>
  </si>
  <si>
    <t>суспензия для интратрахеального введения 25 мг/мл 4 мл</t>
  </si>
  <si>
    <t>суспензия для эндотрахеального введения 80 мг/мл 1.5 мл</t>
  </si>
  <si>
    <t>S</t>
  </si>
  <si>
    <t>Препараты для лечения заболеваний органов чувств</t>
  </si>
  <si>
    <t>S01</t>
  </si>
  <si>
    <t>Препараты для лечения заболеваний глаз</t>
  </si>
  <si>
    <t>Азапентацен</t>
  </si>
  <si>
    <t>глазные капли 0,015 % 15 мл</t>
  </si>
  <si>
    <t>Атропин</t>
  </si>
  <si>
    <t>глазные капли 10 мг/мл 5 мл</t>
  </si>
  <si>
    <t>Бринзоламид</t>
  </si>
  <si>
    <t>Дорзоламид</t>
  </si>
  <si>
    <t>глазные капли 20 мг/мл 5 мл</t>
  </si>
  <si>
    <t>Кромоглициевая кислота</t>
  </si>
  <si>
    <t>глазные капли 20 мг/мл 10 мл</t>
  </si>
  <si>
    <t>глазные капли 40 мг/мл 5 мл</t>
  </si>
  <si>
    <t>Латанопрост</t>
  </si>
  <si>
    <t>глазные капли 50 мкг/мл 2,5 мл</t>
  </si>
  <si>
    <t>Ранибизумаб</t>
  </si>
  <si>
    <t>р-р для инъекций 10 мг/мл 0,23 мл</t>
  </si>
  <si>
    <t>Ретиналамин</t>
  </si>
  <si>
    <t>пор-к для инъекций лиоф., для в/м и парабульбарного введения 5 мг</t>
  </si>
  <si>
    <t>Тафлупрост</t>
  </si>
  <si>
    <t>глазные капли 15 мкг/мл 0,3 мл</t>
  </si>
  <si>
    <t>глазные капли 15 мкг/мл 2,5 мл</t>
  </si>
  <si>
    <t>Тетракаин</t>
  </si>
  <si>
    <t>глазные капли 1 % 10 мл</t>
  </si>
  <si>
    <t>Травопрост</t>
  </si>
  <si>
    <t>глазные капли 0,04 мг/мл 2.5 мл</t>
  </si>
  <si>
    <t>V</t>
  </si>
  <si>
    <t>Прочие лекарственные препараты</t>
  </si>
  <si>
    <t>V01</t>
  </si>
  <si>
    <t>Аллергены</t>
  </si>
  <si>
    <t>Аллерген туберкулезный рекомбинантный*</t>
  </si>
  <si>
    <t>р-р для внутрикожного введения 30 доз 3 мл</t>
  </si>
  <si>
    <t>V03</t>
  </si>
  <si>
    <t>Прочие разные препараты</t>
  </si>
  <si>
    <t>Деферазирокс</t>
  </si>
  <si>
    <t>таблетки диспергир. 250 мг</t>
  </si>
  <si>
    <t>таблетки диспергир. 500 мг</t>
  </si>
  <si>
    <t>Кальция фолинат</t>
  </si>
  <si>
    <t>пор-к лиофилизированный для пригот. р-ра (раствор) для в/в и в/м введения 100 мг</t>
  </si>
  <si>
    <t>пор-к лиофилизированный для пригот. р-ра (раствор) для в/в и в/м введения 50 мг</t>
  </si>
  <si>
    <t>Месна</t>
  </si>
  <si>
    <t>р-р для инъекций и инфузий 100 мг/мл 4 мл</t>
  </si>
  <si>
    <t>Налоксон</t>
  </si>
  <si>
    <t>р-р для инъекций в/в и в/м введения 0,4 мг/мл 1 мл</t>
  </si>
  <si>
    <t>Протамин</t>
  </si>
  <si>
    <t>р-р для в/в введения, ЕД</t>
  </si>
  <si>
    <t>Сугаммадекс</t>
  </si>
  <si>
    <t>р-р для инъекций в/в 100 мг/мл 2 мл</t>
  </si>
  <si>
    <t>Унитиол</t>
  </si>
  <si>
    <t>р-р для инъекций в/м и п/к 50 мг/мл 5 мл</t>
  </si>
  <si>
    <t>V04</t>
  </si>
  <si>
    <t>Диагностические препараты</t>
  </si>
  <si>
    <t>Туберкулин*</t>
  </si>
  <si>
    <t>р-р для внутрикожного введения 10 доз 1 мл</t>
  </si>
  <si>
    <t>V06</t>
  </si>
  <si>
    <t>Препараты для питания</t>
  </si>
  <si>
    <t>Кетостерил</t>
  </si>
  <si>
    <t>таблетки, покрытые пленочной оболочкой</t>
  </si>
  <si>
    <t>V08</t>
  </si>
  <si>
    <t>Контрастные вещества</t>
  </si>
  <si>
    <t>25/45</t>
  </si>
  <si>
    <t>Гадобутрол*</t>
  </si>
  <si>
    <t>р-р для в/в введения 1 ммоль/мл 15 мл</t>
  </si>
  <si>
    <t>р-р для в/в введения 1 ммоль/мл 7,5 мл</t>
  </si>
  <si>
    <t>Гадодиамид*</t>
  </si>
  <si>
    <t>р-р для в/в введения 0,5 ммоль/мл 10 мл</t>
  </si>
  <si>
    <t>р-р для в/в введения 0,5 ммоль/мл 15 мл</t>
  </si>
  <si>
    <t>р-р для в/в введения 0,5 ммоль/мл 20 мл</t>
  </si>
  <si>
    <t>Йогексол*</t>
  </si>
  <si>
    <t>р-р для инъекций 300 мг/мл 100 мл</t>
  </si>
  <si>
    <t>р-р для инъекций 300 мг/мл 50 мл</t>
  </si>
  <si>
    <t>р-р для инъекций 350 мг/мл 100 мл</t>
  </si>
  <si>
    <t>р-р для инъекций 350 мг/мл 200 мл</t>
  </si>
  <si>
    <t>р-р для инъекций 350 мг/мл 50 мл</t>
  </si>
  <si>
    <t>р-р для инъекций 350 мг/мл 500 мл</t>
  </si>
  <si>
    <t>Йодиксанол*</t>
  </si>
  <si>
    <t>р-р для инъекций 320 мг/мл 100 мл</t>
  </si>
  <si>
    <t>р-р для инъекций 320 мг/мл 200 мл</t>
  </si>
  <si>
    <t>р-р для инъекций 320 мг/мл 50 мл</t>
  </si>
  <si>
    <t>р-р для инъекций 320 мг/мл 500 мл</t>
  </si>
  <si>
    <t>Йопромид</t>
  </si>
  <si>
    <t>р-р для инъекций 370 мг/мл 100 мл</t>
  </si>
  <si>
    <t>р-р для инъекций 370 мг/мл 50 мл</t>
  </si>
  <si>
    <t>V09</t>
  </si>
  <si>
    <t>Радиофармацевтические средства диагностические</t>
  </si>
  <si>
    <t>25/36</t>
  </si>
  <si>
    <t xml:space="preserve">Натрия йодгиппурат (131 I)* </t>
  </si>
  <si>
    <t>р-р для инъекций в/в 37 мбк/мл 10 мл</t>
  </si>
  <si>
    <t>р-р для инъекций в/в 74 мбк/мл 10 мл</t>
  </si>
  <si>
    <t>Натрия йодид (131 йод)*</t>
  </si>
  <si>
    <t>капсулы 3.7 мбк</t>
  </si>
  <si>
    <t>Технеция (99mTc) гиник-октреотид*</t>
  </si>
  <si>
    <t>лиофилизированный порошок (лиофилизат) для получения раствора для инъекций 20 мкг</t>
  </si>
  <si>
    <t>Технеция (99mTc) макросалб*</t>
  </si>
  <si>
    <t>лиофилизированный порошок (лиофилизат) для получения раствора для инъекций 2 мг</t>
  </si>
  <si>
    <t>Технеция (99mTc) меброфенин*</t>
  </si>
  <si>
    <t>лиофилизированный порошок (лиофилизат) для получения раствора для инъекций 20 мг</t>
  </si>
  <si>
    <t>Технеция (99mTc) метилендифосфоновая кислота*</t>
  </si>
  <si>
    <t>лиофилизированный порошок (лиофилизат) для получения раствора для инъекций 5 мг</t>
  </si>
  <si>
    <t>Технеция (99mTc) миллимикросферы*</t>
  </si>
  <si>
    <t>лиофилизированный порошок (лиофилизат) для получения р-ра для инъекций 1 мг</t>
  </si>
  <si>
    <t>Технеция (99mTc) наноколлоид*</t>
  </si>
  <si>
    <t>лиофилизированный порошок (лиофилизат) для получения раствора для инъекций 1 мг</t>
  </si>
  <si>
    <t>Технеция (99mTc) оловянный коллоид*</t>
  </si>
  <si>
    <t>лиофилизированный порошок (лиофилизат) для получения раствора для инъекций 0,17 мг</t>
  </si>
  <si>
    <t>Технеция (99mTc) пентауксусная кислота*</t>
  </si>
  <si>
    <t>лиофилизированный порошок (лиофилизат) для получения раствора для инъекций 13,25 мг</t>
  </si>
  <si>
    <t>Технеция (99mTc) пертехнетат*</t>
  </si>
  <si>
    <t>генератор радионуклидов 10 ГБк для получения элюата пертехнетата натрия-99m Тс</t>
  </si>
  <si>
    <t>генератор радионуклидов 15 ГБк для получения элюата пертехнетата натрия-99m Тс</t>
  </si>
  <si>
    <t>генератор радионуклидов 5 ГБк для получения элюата пертехнетата натрия-99m Тс</t>
  </si>
  <si>
    <t>генератор радионуклидов 7,5-8 ГБк для получения элюата пертехнетата натрия-99m Тс</t>
  </si>
  <si>
    <t>Технеция (99mTc) сестамиби*</t>
  </si>
  <si>
    <t>Технеция (99mTc) сукцимер*</t>
  </si>
  <si>
    <t>Технеция (99mTc) эксаметазим*</t>
  </si>
  <si>
    <t>лиофилизированный порошок (лиофилизат) для получения р-ра для инъекций 0,5 мг</t>
  </si>
  <si>
    <t>Технеция (99mTc) этилендицистеин*</t>
  </si>
  <si>
    <t>V10</t>
  </si>
  <si>
    <t>Радиотерапевтические средства</t>
  </si>
  <si>
    <t>капсулы 1110 мбк</t>
  </si>
  <si>
    <t>капсулы 2040 мбк</t>
  </si>
  <si>
    <t>капсулы 222 мбк</t>
  </si>
  <si>
    <t>капсулы 407 мбк</t>
  </si>
  <si>
    <t>капсулы 555 мбк</t>
  </si>
  <si>
    <t>Стронция хлорид-89*</t>
  </si>
  <si>
    <t>р-р для инъекций 150 мбк 4 мл</t>
  </si>
  <si>
    <t>График проведения централизованных процедур закупок (электронных аукционов) по плану 2025 года</t>
  </si>
  <si>
    <t>Номер процедуры</t>
  </si>
  <si>
    <t>Дата размещения процедуры</t>
  </si>
  <si>
    <t>кол-во позиций</t>
  </si>
  <si>
    <t>04.10.2024</t>
  </si>
  <si>
    <t>Противовоспалительные и противоревматические препараты, препараты для лечения заболеваний нервной системы, иные препараты.</t>
  </si>
  <si>
    <t>Препараты для лечения заболеваний нервной системы, иные препараты.</t>
  </si>
  <si>
    <t>10.10.2024</t>
  </si>
  <si>
    <t>Препараты для лечения обмена веществ и иные препараты.</t>
  </si>
  <si>
    <t>Противоопухолевые, противомикробные, иные препараты</t>
  </si>
  <si>
    <t>Миорелаксанты, противоопухолевые препараты, другие препараты</t>
  </si>
  <si>
    <t>Иммунодепрессант (Такролимус)</t>
  </si>
  <si>
    <t>Иммунодепрессант (Микофеноловая кислота)</t>
  </si>
  <si>
    <t>17.10.2024</t>
  </si>
  <si>
    <t>Гормональные препараты, препараты для лечения органов дыхания, иные препараты.</t>
  </si>
  <si>
    <t>Иммуноглобулин человека нормальный</t>
  </si>
  <si>
    <t>Различные лекарственные средства</t>
  </si>
  <si>
    <t>Препараты для лечения нервной системы</t>
  </si>
  <si>
    <t>24.10.2024</t>
  </si>
  <si>
    <t>Препараты, применяемые при проведении процедуры перитонеального диализа</t>
  </si>
  <si>
    <t>Иммунобиологические лекарственные средства</t>
  </si>
  <si>
    <t>31.10.2024</t>
  </si>
  <si>
    <t>Противоопухолевые лекарственные средства</t>
  </si>
  <si>
    <t>06.11.2024</t>
  </si>
  <si>
    <t>06.112024</t>
  </si>
  <si>
    <t>Препараты, влияющие на кроветворение и кровь, прочие препараты.</t>
  </si>
  <si>
    <t>14.11.2024</t>
  </si>
  <si>
    <t>Противогрибковые, противомикробные и ные препараты.</t>
  </si>
  <si>
    <t>Противогрибковые, противомикробные, противовирусные и прочие препараты.</t>
  </si>
  <si>
    <t>Гемостатические препараты.</t>
  </si>
  <si>
    <t xml:space="preserve">Инсулины </t>
  </si>
  <si>
    <t>21.11.2024</t>
  </si>
  <si>
    <t>Низкомолекулярные гепарины</t>
  </si>
  <si>
    <t>Мультиэнзимы</t>
  </si>
  <si>
    <t>28.11.2024</t>
  </si>
  <si>
    <t>Препараты для лечения заболеваний нервной системы, органов дыхания, иные препараты.</t>
  </si>
  <si>
    <t>05.12.2024</t>
  </si>
  <si>
    <t>Препараты для лечения заболеваний нервной системы. Препараты для лечения заболеваний органов чувств.</t>
  </si>
  <si>
    <t>Анестетик (совофлуран)</t>
  </si>
  <si>
    <t>Радиофармацевтические средства диагностические, радиотерапевтические средства</t>
  </si>
  <si>
    <t>Противоопухолевые, гормональные, иные препараты.</t>
  </si>
  <si>
    <t>11.12.2024</t>
  </si>
  <si>
    <t>Растворы для гемодиализа/гемофильтрации, иные растворы.</t>
  </si>
  <si>
    <t>Вакцина для профилактики коронавирусной инфекции</t>
  </si>
  <si>
    <t>Антикоагулянт (ривароксабан)</t>
  </si>
  <si>
    <t>16.12.2024</t>
  </si>
  <si>
    <t>Гормоны гипоталамуса и гипофиза и их аналоги (Октреотид)</t>
  </si>
  <si>
    <t>23.01.2025</t>
  </si>
  <si>
    <t>Противомикробный препарат (Колистин).</t>
  </si>
  <si>
    <t>В графике возможны изменения</t>
  </si>
  <si>
    <t>25/10-1</t>
  </si>
  <si>
    <t>Наименование процедуры государственной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</si>
</sst>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0" fillId="0" borderId="4" xfId="0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853"/>
  <sheetViews>
    <sheetView tabSelected="1" zoomScale="75" zoomScaleNormal="75" workbookViewId="0">
      <pane ySplit="3" topLeftCell="A369" activePane="bottomLeft" state="frozen"/>
      <selection activeCell="F1" sqref="F1"/>
      <selection pane="bottomLeft" activeCell="D864" sqref="D864"/>
    </sheetView>
  </sheetViews>
  <sheetFormatPr defaultRowHeight="15" x14ac:dyDescent="0.25"/>
  <cols>
    <col min="1" max="1" width="11.85546875" style="23" customWidth="1"/>
    <col min="2" max="2" width="8.85546875" style="25" customWidth="1"/>
    <col min="3" max="3" width="23.85546875" style="26" customWidth="1"/>
    <col min="4" max="4" width="40.7109375" style="27" customWidth="1"/>
    <col min="5" max="8" width="13.42578125" style="28" customWidth="1"/>
    <col min="9" max="9" width="12.140625" style="29" customWidth="1"/>
    <col min="10" max="10" width="15.7109375" style="28" customWidth="1"/>
    <col min="11" max="11" width="15.140625" style="28" customWidth="1"/>
    <col min="12" max="12" width="14.7109375" style="28" customWidth="1"/>
    <col min="13" max="13" width="14.140625" style="28" customWidth="1"/>
    <col min="14" max="14" width="15.7109375" style="28" customWidth="1"/>
    <col min="15" max="15" width="17.5703125" style="30" customWidth="1"/>
    <col min="16" max="16384" width="9.140625" style="1"/>
  </cols>
  <sheetData>
    <row r="1" spans="1:15" ht="34.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s="6" customFormat="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/>
      <c r="G2" s="2"/>
      <c r="H2" s="2"/>
      <c r="I2" s="4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5" t="s">
        <v>12</v>
      </c>
    </row>
    <row r="3" spans="1:15" s="6" customFormat="1" ht="60" customHeight="1" x14ac:dyDescent="0.25">
      <c r="A3" s="3"/>
      <c r="B3" s="3"/>
      <c r="C3" s="3"/>
      <c r="D3" s="3"/>
      <c r="E3" s="7" t="s">
        <v>13</v>
      </c>
      <c r="F3" s="7" t="s">
        <v>14</v>
      </c>
      <c r="G3" s="7" t="s">
        <v>15</v>
      </c>
      <c r="H3" s="7" t="s">
        <v>16</v>
      </c>
      <c r="I3" s="4"/>
      <c r="J3" s="2"/>
      <c r="K3" s="2"/>
      <c r="L3" s="2"/>
      <c r="M3" s="2"/>
      <c r="N3" s="2"/>
      <c r="O3" s="5"/>
    </row>
    <row r="4" spans="1:15" ht="15" customHeight="1" x14ac:dyDescent="0.25">
      <c r="A4" s="8"/>
      <c r="B4" s="8" t="s">
        <v>17</v>
      </c>
      <c r="C4" s="9" t="s">
        <v>18</v>
      </c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2"/>
    </row>
    <row r="5" spans="1:15" x14ac:dyDescent="0.25">
      <c r="A5" s="8"/>
      <c r="B5" s="8" t="s">
        <v>19</v>
      </c>
      <c r="C5" s="9" t="s">
        <v>20</v>
      </c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1:15" ht="30" x14ac:dyDescent="0.25">
      <c r="A6" s="13" t="s">
        <v>21</v>
      </c>
      <c r="B6" s="13"/>
      <c r="C6" s="14" t="s">
        <v>22</v>
      </c>
      <c r="D6" s="14" t="s">
        <v>23</v>
      </c>
      <c r="E6" s="15">
        <v>0</v>
      </c>
      <c r="F6" s="15">
        <v>204630</v>
      </c>
      <c r="G6" s="15">
        <v>2045</v>
      </c>
      <c r="H6" s="15">
        <f>F6+G6+E6</f>
        <v>206675</v>
      </c>
      <c r="I6" s="16">
        <v>3.3180000000000001</v>
      </c>
      <c r="J6" s="17">
        <f t="shared" ref="J6:J69" si="0">ROUNDUP((H6*I6),2)</f>
        <v>685747.65</v>
      </c>
      <c r="K6" s="17">
        <f>J6/4</f>
        <v>171436.91250000001</v>
      </c>
      <c r="L6" s="17">
        <f>J6/4</f>
        <v>171436.91250000001</v>
      </c>
      <c r="M6" s="17">
        <f>J6/4</f>
        <v>171436.91250000001</v>
      </c>
      <c r="N6" s="17">
        <f>J6/4</f>
        <v>171436.91250000001</v>
      </c>
      <c r="O6" s="18">
        <v>209215</v>
      </c>
    </row>
    <row r="7" spans="1:15" ht="30" x14ac:dyDescent="0.25">
      <c r="A7" s="13" t="s">
        <v>24</v>
      </c>
      <c r="B7" s="13"/>
      <c r="C7" s="14" t="s">
        <v>25</v>
      </c>
      <c r="D7" s="14" t="s">
        <v>23</v>
      </c>
      <c r="E7" s="15">
        <v>0</v>
      </c>
      <c r="F7" s="15">
        <v>256970</v>
      </c>
      <c r="G7" s="15">
        <v>1821</v>
      </c>
      <c r="H7" s="15">
        <f>F7+G7+E7</f>
        <v>258791</v>
      </c>
      <c r="I7" s="16">
        <v>2.7639999999999998</v>
      </c>
      <c r="J7" s="17">
        <f t="shared" si="0"/>
        <v>715298.33</v>
      </c>
      <c r="K7" s="17">
        <f>J7/4</f>
        <v>178824.58249999999</v>
      </c>
      <c r="L7" s="17">
        <f>J7/4</f>
        <v>178824.58249999999</v>
      </c>
      <c r="M7" s="17">
        <f>J7/4</f>
        <v>178824.58249999999</v>
      </c>
      <c r="N7" s="17">
        <f>J7/4</f>
        <v>178824.58249999999</v>
      </c>
      <c r="O7" s="18">
        <v>267741</v>
      </c>
    </row>
    <row r="8" spans="1:15" ht="60" x14ac:dyDescent="0.25">
      <c r="A8" s="13" t="s">
        <v>26</v>
      </c>
      <c r="B8" s="13"/>
      <c r="C8" s="14" t="s">
        <v>27</v>
      </c>
      <c r="D8" s="14" t="s">
        <v>28</v>
      </c>
      <c r="E8" s="15">
        <v>0</v>
      </c>
      <c r="F8" s="15">
        <v>10750</v>
      </c>
      <c r="G8" s="15">
        <v>200</v>
      </c>
      <c r="H8" s="15">
        <f>F8+G8+E8</f>
        <v>10950</v>
      </c>
      <c r="I8" s="16">
        <v>7.5170000000000003</v>
      </c>
      <c r="J8" s="17">
        <f t="shared" si="0"/>
        <v>82311.149999999994</v>
      </c>
      <c r="K8" s="17">
        <f>J8/4</f>
        <v>20577.787499999999</v>
      </c>
      <c r="L8" s="17">
        <f>J8/4</f>
        <v>20577.787499999999</v>
      </c>
      <c r="M8" s="17">
        <f>J8/4</f>
        <v>20577.787499999999</v>
      </c>
      <c r="N8" s="17">
        <f>J8/4</f>
        <v>20577.787499999999</v>
      </c>
      <c r="O8" s="18">
        <v>11050</v>
      </c>
    </row>
    <row r="9" spans="1:15" x14ac:dyDescent="0.25">
      <c r="A9" s="8"/>
      <c r="B9" s="8" t="s">
        <v>29</v>
      </c>
      <c r="C9" s="9" t="s">
        <v>30</v>
      </c>
      <c r="D9" s="10"/>
      <c r="E9" s="11"/>
      <c r="F9" s="11"/>
      <c r="G9" s="11"/>
      <c r="H9" s="15"/>
      <c r="I9" s="11"/>
      <c r="J9" s="17"/>
      <c r="K9" s="17"/>
      <c r="L9" s="17"/>
      <c r="M9" s="17"/>
      <c r="N9" s="17"/>
      <c r="O9" s="18"/>
    </row>
    <row r="10" spans="1:15" s="23" customFormat="1" x14ac:dyDescent="0.25">
      <c r="A10" s="19" t="s">
        <v>31</v>
      </c>
      <c r="B10" s="19"/>
      <c r="C10" s="14" t="s">
        <v>32</v>
      </c>
      <c r="D10" s="14" t="s">
        <v>33</v>
      </c>
      <c r="E10" s="20">
        <v>0</v>
      </c>
      <c r="F10" s="20">
        <v>4590</v>
      </c>
      <c r="G10" s="20">
        <v>0</v>
      </c>
      <c r="H10" s="15">
        <f>F10+G10+E10</f>
        <v>4590</v>
      </c>
      <c r="I10" s="21">
        <v>79.805000000000007</v>
      </c>
      <c r="J10" s="17">
        <f t="shared" si="0"/>
        <v>366304.95</v>
      </c>
      <c r="K10" s="17">
        <f>J10/4</f>
        <v>91576.237500000003</v>
      </c>
      <c r="L10" s="17">
        <f>J10/4</f>
        <v>91576.237500000003</v>
      </c>
      <c r="M10" s="17">
        <f>J10/4</f>
        <v>91576.237500000003</v>
      </c>
      <c r="N10" s="17">
        <f>J10/4</f>
        <v>91576.237500000003</v>
      </c>
      <c r="O10" s="22">
        <v>4590</v>
      </c>
    </row>
    <row r="11" spans="1:15" x14ac:dyDescent="0.25">
      <c r="A11" s="13" t="s">
        <v>26</v>
      </c>
      <c r="B11" s="13"/>
      <c r="C11" s="14" t="s">
        <v>34</v>
      </c>
      <c r="D11" s="14" t="s">
        <v>35</v>
      </c>
      <c r="E11" s="15">
        <v>0</v>
      </c>
      <c r="F11" s="15">
        <v>32980</v>
      </c>
      <c r="G11" s="15">
        <v>0</v>
      </c>
      <c r="H11" s="15">
        <f>F11+G11+E11</f>
        <v>32980</v>
      </c>
      <c r="I11" s="16">
        <v>92.978999999999999</v>
      </c>
      <c r="J11" s="17">
        <f t="shared" si="0"/>
        <v>3066447.42</v>
      </c>
      <c r="K11" s="17">
        <f>J11/4</f>
        <v>766611.85499999998</v>
      </c>
      <c r="L11" s="17">
        <f>J11/4</f>
        <v>766611.85499999998</v>
      </c>
      <c r="M11" s="17">
        <f>J11/4</f>
        <v>766611.85499999998</v>
      </c>
      <c r="N11" s="17">
        <f>J11/4</f>
        <v>766611.85499999998</v>
      </c>
      <c r="O11" s="18">
        <v>33480</v>
      </c>
    </row>
    <row r="12" spans="1:15" x14ac:dyDescent="0.25">
      <c r="A12" s="8"/>
      <c r="B12" s="8" t="s">
        <v>36</v>
      </c>
      <c r="C12" s="9" t="s">
        <v>37</v>
      </c>
      <c r="D12" s="10"/>
      <c r="E12" s="11"/>
      <c r="F12" s="11"/>
      <c r="G12" s="11"/>
      <c r="H12" s="15"/>
      <c r="I12" s="11"/>
      <c r="J12" s="17"/>
      <c r="K12" s="17"/>
      <c r="L12" s="17"/>
      <c r="M12" s="17"/>
      <c r="N12" s="17"/>
      <c r="O12" s="18"/>
    </row>
    <row r="13" spans="1:15" ht="30" x14ac:dyDescent="0.25">
      <c r="A13" s="13" t="s">
        <v>26</v>
      </c>
      <c r="B13" s="13"/>
      <c r="C13" s="14" t="s">
        <v>38</v>
      </c>
      <c r="D13" s="14" t="s">
        <v>39</v>
      </c>
      <c r="E13" s="15">
        <v>0</v>
      </c>
      <c r="F13" s="15">
        <v>52390</v>
      </c>
      <c r="G13" s="15">
        <v>4250</v>
      </c>
      <c r="H13" s="15">
        <f>F13+G13+E13</f>
        <v>56640</v>
      </c>
      <c r="I13" s="16">
        <v>18.922000000000001</v>
      </c>
      <c r="J13" s="17">
        <f t="shared" si="0"/>
        <v>1071742.08</v>
      </c>
      <c r="K13" s="17">
        <f>J13/4</f>
        <v>267935.52</v>
      </c>
      <c r="L13" s="17">
        <f>J13/4</f>
        <v>267935.52</v>
      </c>
      <c r="M13" s="17">
        <f>J13/4</f>
        <v>267935.52</v>
      </c>
      <c r="N13" s="17">
        <f>J13/4</f>
        <v>267935.52</v>
      </c>
      <c r="O13" s="18">
        <v>57970</v>
      </c>
    </row>
    <row r="14" spans="1:15" ht="45" x14ac:dyDescent="0.25">
      <c r="A14" s="13" t="s">
        <v>26</v>
      </c>
      <c r="B14" s="13"/>
      <c r="C14" s="14" t="s">
        <v>40</v>
      </c>
      <c r="D14" s="14" t="s">
        <v>41</v>
      </c>
      <c r="E14" s="15">
        <v>0</v>
      </c>
      <c r="F14" s="15">
        <v>13205</v>
      </c>
      <c r="G14" s="15">
        <v>1400</v>
      </c>
      <c r="H14" s="15">
        <f>F14+G14+E14</f>
        <v>14605</v>
      </c>
      <c r="I14" s="16">
        <v>15.736000000000001</v>
      </c>
      <c r="J14" s="17">
        <f t="shared" si="0"/>
        <v>229824.28</v>
      </c>
      <c r="K14" s="17">
        <f>J14/4</f>
        <v>57456.07</v>
      </c>
      <c r="L14" s="17">
        <f>J14/4</f>
        <v>57456.07</v>
      </c>
      <c r="M14" s="17">
        <f>J14/4</f>
        <v>57456.07</v>
      </c>
      <c r="N14" s="17">
        <f>J14/4</f>
        <v>57456.07</v>
      </c>
      <c r="O14" s="18">
        <v>15605</v>
      </c>
    </row>
    <row r="15" spans="1:15" x14ac:dyDescent="0.25">
      <c r="A15" s="8"/>
      <c r="B15" s="8" t="s">
        <v>42</v>
      </c>
      <c r="C15" s="9" t="s">
        <v>43</v>
      </c>
      <c r="D15" s="10"/>
      <c r="E15" s="11"/>
      <c r="F15" s="11"/>
      <c r="G15" s="11"/>
      <c r="H15" s="15"/>
      <c r="I15" s="11"/>
      <c r="J15" s="17"/>
      <c r="K15" s="17"/>
      <c r="L15" s="17"/>
      <c r="M15" s="17"/>
      <c r="N15" s="17"/>
      <c r="O15" s="18"/>
    </row>
    <row r="16" spans="1:15" ht="60" x14ac:dyDescent="0.25">
      <c r="A16" s="13" t="s">
        <v>44</v>
      </c>
      <c r="B16" s="13"/>
      <c r="C16" s="14" t="s">
        <v>45</v>
      </c>
      <c r="D16" s="14" t="s">
        <v>46</v>
      </c>
      <c r="E16" s="15">
        <v>0</v>
      </c>
      <c r="F16" s="15">
        <v>320725</v>
      </c>
      <c r="G16" s="15">
        <v>1483395</v>
      </c>
      <c r="H16" s="15">
        <f>F16+G16+E16</f>
        <v>1804120</v>
      </c>
      <c r="I16" s="16">
        <v>1.1479999999999999</v>
      </c>
      <c r="J16" s="17">
        <f t="shared" si="0"/>
        <v>2071129.76</v>
      </c>
      <c r="K16" s="17">
        <f>J16/4</f>
        <v>517782.44</v>
      </c>
      <c r="L16" s="17">
        <f>J16/4</f>
        <v>517782.44</v>
      </c>
      <c r="M16" s="17">
        <f>J16/4</f>
        <v>517782.44</v>
      </c>
      <c r="N16" s="17">
        <f>J16/4</f>
        <v>517782.44</v>
      </c>
      <c r="O16" s="18">
        <v>1827480</v>
      </c>
    </row>
    <row r="17" spans="1:15" ht="60" x14ac:dyDescent="0.25">
      <c r="A17" s="13" t="s">
        <v>44</v>
      </c>
      <c r="B17" s="13"/>
      <c r="C17" s="14" t="s">
        <v>45</v>
      </c>
      <c r="D17" s="14" t="s">
        <v>47</v>
      </c>
      <c r="E17" s="15">
        <v>0</v>
      </c>
      <c r="F17" s="15">
        <v>311755</v>
      </c>
      <c r="G17" s="15">
        <v>3007245</v>
      </c>
      <c r="H17" s="15">
        <f>F17+G17+E17</f>
        <v>3319000</v>
      </c>
      <c r="I17" s="16">
        <v>0.57399999999999995</v>
      </c>
      <c r="J17" s="17">
        <f t="shared" si="0"/>
        <v>1905106</v>
      </c>
      <c r="K17" s="17">
        <f>J17/4</f>
        <v>476276.5</v>
      </c>
      <c r="L17" s="17">
        <f>J17/4</f>
        <v>476276.5</v>
      </c>
      <c r="M17" s="17">
        <f>J17/4</f>
        <v>476276.5</v>
      </c>
      <c r="N17" s="17">
        <f>J17/4</f>
        <v>476276.5</v>
      </c>
      <c r="O17" s="18">
        <v>3336300</v>
      </c>
    </row>
    <row r="18" spans="1:15" x14ac:dyDescent="0.25">
      <c r="A18" s="8"/>
      <c r="B18" s="8" t="s">
        <v>48</v>
      </c>
      <c r="C18" s="9" t="s">
        <v>49</v>
      </c>
      <c r="D18" s="10"/>
      <c r="E18" s="11"/>
      <c r="F18" s="11"/>
      <c r="G18" s="11"/>
      <c r="H18" s="15"/>
      <c r="I18" s="11"/>
      <c r="J18" s="17"/>
      <c r="K18" s="17"/>
      <c r="L18" s="17"/>
      <c r="M18" s="17"/>
      <c r="N18" s="17"/>
      <c r="O18" s="18"/>
    </row>
    <row r="19" spans="1:15" ht="30" x14ac:dyDescent="0.25">
      <c r="A19" s="13" t="s">
        <v>50</v>
      </c>
      <c r="B19" s="13"/>
      <c r="C19" s="14" t="s">
        <v>51</v>
      </c>
      <c r="D19" s="14" t="s">
        <v>52</v>
      </c>
      <c r="E19" s="15">
        <v>395300</v>
      </c>
      <c r="F19" s="15">
        <v>100</v>
      </c>
      <c r="G19" s="15">
        <v>3250</v>
      </c>
      <c r="H19" s="15">
        <f t="shared" ref="H19:H33" si="1">F19+G19+E19</f>
        <v>398650</v>
      </c>
      <c r="I19" s="16">
        <v>17.329000000000001</v>
      </c>
      <c r="J19" s="17">
        <f t="shared" si="0"/>
        <v>6908205.8499999996</v>
      </c>
      <c r="K19" s="17">
        <f t="shared" ref="K19:K33" si="2">J19/4</f>
        <v>1727051.4624999999</v>
      </c>
      <c r="L19" s="17">
        <f t="shared" ref="L19:L33" si="3">J19/4</f>
        <v>1727051.4624999999</v>
      </c>
      <c r="M19" s="17">
        <f t="shared" ref="M19:M33" si="4">J19/4</f>
        <v>1727051.4624999999</v>
      </c>
      <c r="N19" s="17">
        <f t="shared" ref="N19:N33" si="5">J19/4</f>
        <v>1727051.4624999999</v>
      </c>
      <c r="O19" s="18">
        <v>398800</v>
      </c>
    </row>
    <row r="20" spans="1:15" ht="45" x14ac:dyDescent="0.25">
      <c r="A20" s="13" t="s">
        <v>53</v>
      </c>
      <c r="B20" s="13"/>
      <c r="C20" s="14" t="s">
        <v>54</v>
      </c>
      <c r="D20" s="14" t="s">
        <v>55</v>
      </c>
      <c r="E20" s="15">
        <v>206350</v>
      </c>
      <c r="F20" s="15">
        <v>80</v>
      </c>
      <c r="G20" s="15">
        <v>21200</v>
      </c>
      <c r="H20" s="15">
        <f t="shared" si="1"/>
        <v>227630</v>
      </c>
      <c r="I20" s="16">
        <v>13.292</v>
      </c>
      <c r="J20" s="17">
        <f t="shared" si="0"/>
        <v>3025657.96</v>
      </c>
      <c r="K20" s="17">
        <f t="shared" si="2"/>
        <v>756414.49</v>
      </c>
      <c r="L20" s="17">
        <f t="shared" si="3"/>
        <v>756414.49</v>
      </c>
      <c r="M20" s="17">
        <f t="shared" si="4"/>
        <v>756414.49</v>
      </c>
      <c r="N20" s="17">
        <f t="shared" si="5"/>
        <v>756414.49</v>
      </c>
      <c r="O20" s="18">
        <v>228360</v>
      </c>
    </row>
    <row r="21" spans="1:15" ht="30" x14ac:dyDescent="0.25">
      <c r="A21" s="13" t="s">
        <v>53</v>
      </c>
      <c r="B21" s="13"/>
      <c r="C21" s="14" t="s">
        <v>54</v>
      </c>
      <c r="D21" s="14" t="s">
        <v>56</v>
      </c>
      <c r="E21" s="15">
        <v>83320</v>
      </c>
      <c r="F21" s="15">
        <v>200</v>
      </c>
      <c r="G21" s="15">
        <v>1020</v>
      </c>
      <c r="H21" s="15">
        <f t="shared" si="1"/>
        <v>84540</v>
      </c>
      <c r="I21" s="16">
        <v>69.290000000000006</v>
      </c>
      <c r="J21" s="17">
        <f t="shared" si="0"/>
        <v>5857776.5999999996</v>
      </c>
      <c r="K21" s="17">
        <f t="shared" si="2"/>
        <v>1464444.15</v>
      </c>
      <c r="L21" s="17">
        <f t="shared" si="3"/>
        <v>1464444.15</v>
      </c>
      <c r="M21" s="17">
        <f t="shared" si="4"/>
        <v>1464444.15</v>
      </c>
      <c r="N21" s="17">
        <f t="shared" si="5"/>
        <v>1464444.15</v>
      </c>
      <c r="O21" s="18">
        <v>85740</v>
      </c>
    </row>
    <row r="22" spans="1:15" ht="45" x14ac:dyDescent="0.25">
      <c r="A22" s="13" t="s">
        <v>53</v>
      </c>
      <c r="B22" s="13"/>
      <c r="C22" s="14" t="s">
        <v>57</v>
      </c>
      <c r="D22" s="14" t="s">
        <v>58</v>
      </c>
      <c r="E22" s="15">
        <v>227750</v>
      </c>
      <c r="F22" s="15">
        <v>0</v>
      </c>
      <c r="G22" s="15">
        <v>10400</v>
      </c>
      <c r="H22" s="15">
        <f t="shared" si="1"/>
        <v>238150</v>
      </c>
      <c r="I22" s="16">
        <v>30.463000000000001</v>
      </c>
      <c r="J22" s="17">
        <f t="shared" si="0"/>
        <v>7254763.4500000002</v>
      </c>
      <c r="K22" s="17">
        <f t="shared" si="2"/>
        <v>1813690.8625</v>
      </c>
      <c r="L22" s="17">
        <f t="shared" si="3"/>
        <v>1813690.8625</v>
      </c>
      <c r="M22" s="17">
        <f t="shared" si="4"/>
        <v>1813690.8625</v>
      </c>
      <c r="N22" s="17">
        <f t="shared" si="5"/>
        <v>1813690.8625</v>
      </c>
      <c r="O22" s="18">
        <v>238350</v>
      </c>
    </row>
    <row r="23" spans="1:15" ht="30" x14ac:dyDescent="0.25">
      <c r="A23" s="13" t="s">
        <v>50</v>
      </c>
      <c r="B23" s="13"/>
      <c r="C23" s="14" t="s">
        <v>59</v>
      </c>
      <c r="D23" s="14" t="s">
        <v>60</v>
      </c>
      <c r="E23" s="15">
        <v>225300</v>
      </c>
      <c r="F23" s="15">
        <v>0</v>
      </c>
      <c r="G23" s="15">
        <v>4350</v>
      </c>
      <c r="H23" s="15">
        <f t="shared" si="1"/>
        <v>229650</v>
      </c>
      <c r="I23" s="16">
        <v>39.225999999999999</v>
      </c>
      <c r="J23" s="17">
        <f t="shared" si="0"/>
        <v>9008250.9000000004</v>
      </c>
      <c r="K23" s="17">
        <f t="shared" si="2"/>
        <v>2252062.7250000001</v>
      </c>
      <c r="L23" s="17">
        <f t="shared" si="3"/>
        <v>2252062.7250000001</v>
      </c>
      <c r="M23" s="17">
        <f t="shared" si="4"/>
        <v>2252062.7250000001</v>
      </c>
      <c r="N23" s="17">
        <f t="shared" si="5"/>
        <v>2252062.7250000001</v>
      </c>
      <c r="O23" s="18">
        <v>229650</v>
      </c>
    </row>
    <row r="24" spans="1:15" ht="30" x14ac:dyDescent="0.25">
      <c r="A24" s="13" t="s">
        <v>50</v>
      </c>
      <c r="B24" s="13"/>
      <c r="C24" s="14" t="s">
        <v>61</v>
      </c>
      <c r="D24" s="14" t="s">
        <v>62</v>
      </c>
      <c r="E24" s="15">
        <v>1151820</v>
      </c>
      <c r="F24" s="15">
        <v>250</v>
      </c>
      <c r="G24" s="15">
        <v>100</v>
      </c>
      <c r="H24" s="15">
        <f t="shared" si="1"/>
        <v>1152170</v>
      </c>
      <c r="I24" s="16">
        <v>8.5090000000000003</v>
      </c>
      <c r="J24" s="17">
        <f t="shared" si="0"/>
        <v>9803814.5299999993</v>
      </c>
      <c r="K24" s="17">
        <f t="shared" si="2"/>
        <v>2450953.6324999998</v>
      </c>
      <c r="L24" s="17">
        <f t="shared" si="3"/>
        <v>2450953.6324999998</v>
      </c>
      <c r="M24" s="17">
        <f t="shared" si="4"/>
        <v>2450953.6324999998</v>
      </c>
      <c r="N24" s="17">
        <f t="shared" si="5"/>
        <v>2450953.6324999998</v>
      </c>
      <c r="O24" s="18">
        <v>1152470</v>
      </c>
    </row>
    <row r="25" spans="1:15" ht="30" x14ac:dyDescent="0.25">
      <c r="A25" s="13" t="s">
        <v>53</v>
      </c>
      <c r="B25" s="13"/>
      <c r="C25" s="14" t="s">
        <v>63</v>
      </c>
      <c r="D25" s="14" t="s">
        <v>64</v>
      </c>
      <c r="E25" s="15">
        <v>82120</v>
      </c>
      <c r="F25" s="15">
        <v>220</v>
      </c>
      <c r="G25" s="15">
        <v>120</v>
      </c>
      <c r="H25" s="15">
        <f t="shared" si="1"/>
        <v>82460</v>
      </c>
      <c r="I25" s="16">
        <v>12.563000000000001</v>
      </c>
      <c r="J25" s="17">
        <f t="shared" si="0"/>
        <v>1035944.98</v>
      </c>
      <c r="K25" s="17">
        <f t="shared" si="2"/>
        <v>258986.245</v>
      </c>
      <c r="L25" s="17">
        <f t="shared" si="3"/>
        <v>258986.245</v>
      </c>
      <c r="M25" s="17">
        <f t="shared" si="4"/>
        <v>258986.245</v>
      </c>
      <c r="N25" s="17">
        <f t="shared" si="5"/>
        <v>258986.245</v>
      </c>
      <c r="O25" s="18">
        <v>82460</v>
      </c>
    </row>
    <row r="26" spans="1:15" ht="30" x14ac:dyDescent="0.25">
      <c r="A26" s="13" t="s">
        <v>53</v>
      </c>
      <c r="B26" s="13"/>
      <c r="C26" s="14" t="s">
        <v>63</v>
      </c>
      <c r="D26" s="14" t="s">
        <v>65</v>
      </c>
      <c r="E26" s="15">
        <v>85140</v>
      </c>
      <c r="F26" s="15">
        <v>0</v>
      </c>
      <c r="G26" s="15">
        <v>180</v>
      </c>
      <c r="H26" s="15">
        <f t="shared" si="1"/>
        <v>85320</v>
      </c>
      <c r="I26" s="16">
        <v>12.563000000000001</v>
      </c>
      <c r="J26" s="17">
        <f t="shared" si="0"/>
        <v>1071875.1599999999</v>
      </c>
      <c r="K26" s="17">
        <f t="shared" si="2"/>
        <v>267968.78999999998</v>
      </c>
      <c r="L26" s="17">
        <f t="shared" si="3"/>
        <v>267968.78999999998</v>
      </c>
      <c r="M26" s="17">
        <f t="shared" si="4"/>
        <v>267968.78999999998</v>
      </c>
      <c r="N26" s="17">
        <f t="shared" si="5"/>
        <v>267968.78999999998</v>
      </c>
      <c r="O26" s="18">
        <v>85380</v>
      </c>
    </row>
    <row r="27" spans="1:15" ht="30" x14ac:dyDescent="0.25">
      <c r="A27" s="13" t="s">
        <v>50</v>
      </c>
      <c r="B27" s="13"/>
      <c r="C27" s="14" t="s">
        <v>66</v>
      </c>
      <c r="D27" s="14" t="s">
        <v>67</v>
      </c>
      <c r="E27" s="15">
        <v>1484505</v>
      </c>
      <c r="F27" s="15">
        <v>20</v>
      </c>
      <c r="G27" s="15">
        <v>100</v>
      </c>
      <c r="H27" s="15">
        <f t="shared" si="1"/>
        <v>1484625</v>
      </c>
      <c r="I27" s="16">
        <v>8.5090000000000003</v>
      </c>
      <c r="J27" s="17">
        <f t="shared" si="0"/>
        <v>12632674.129999999</v>
      </c>
      <c r="K27" s="17">
        <f t="shared" si="2"/>
        <v>3158168.5324999997</v>
      </c>
      <c r="L27" s="17">
        <f t="shared" si="3"/>
        <v>3158168.5324999997</v>
      </c>
      <c r="M27" s="17">
        <f t="shared" si="4"/>
        <v>3158168.5324999997</v>
      </c>
      <c r="N27" s="17">
        <f t="shared" si="5"/>
        <v>3158168.5324999997</v>
      </c>
      <c r="O27" s="18">
        <v>1484925</v>
      </c>
    </row>
    <row r="28" spans="1:15" ht="30" x14ac:dyDescent="0.25">
      <c r="A28" s="13" t="s">
        <v>53</v>
      </c>
      <c r="B28" s="13"/>
      <c r="C28" s="14" t="s">
        <v>68</v>
      </c>
      <c r="D28" s="14" t="s">
        <v>62</v>
      </c>
      <c r="E28" s="15">
        <v>48330</v>
      </c>
      <c r="F28" s="15">
        <v>0</v>
      </c>
      <c r="G28" s="15">
        <v>720</v>
      </c>
      <c r="H28" s="15">
        <f t="shared" si="1"/>
        <v>49050</v>
      </c>
      <c r="I28" s="16">
        <v>20.768999999999998</v>
      </c>
      <c r="J28" s="17">
        <f t="shared" si="0"/>
        <v>1018719.45</v>
      </c>
      <c r="K28" s="17">
        <f t="shared" si="2"/>
        <v>254679.86249999999</v>
      </c>
      <c r="L28" s="17">
        <f t="shared" si="3"/>
        <v>254679.86249999999</v>
      </c>
      <c r="M28" s="17">
        <f t="shared" si="4"/>
        <v>254679.86249999999</v>
      </c>
      <c r="N28" s="17">
        <f t="shared" si="5"/>
        <v>254679.86249999999</v>
      </c>
      <c r="O28" s="18">
        <v>49050</v>
      </c>
    </row>
    <row r="29" spans="1:15" ht="30" x14ac:dyDescent="0.25">
      <c r="A29" s="13" t="s">
        <v>53</v>
      </c>
      <c r="B29" s="13"/>
      <c r="C29" s="14" t="s">
        <v>68</v>
      </c>
      <c r="D29" s="14" t="s">
        <v>67</v>
      </c>
      <c r="E29" s="15">
        <v>48630</v>
      </c>
      <c r="F29" s="15">
        <v>0</v>
      </c>
      <c r="G29" s="15">
        <v>600</v>
      </c>
      <c r="H29" s="15">
        <f t="shared" si="1"/>
        <v>49230</v>
      </c>
      <c r="I29" s="16">
        <v>20.698</v>
      </c>
      <c r="J29" s="17">
        <f t="shared" si="0"/>
        <v>1018962.54</v>
      </c>
      <c r="K29" s="17">
        <f t="shared" si="2"/>
        <v>254740.63500000001</v>
      </c>
      <c r="L29" s="17">
        <f t="shared" si="3"/>
        <v>254740.63500000001</v>
      </c>
      <c r="M29" s="17">
        <f t="shared" si="4"/>
        <v>254740.63500000001</v>
      </c>
      <c r="N29" s="17">
        <f t="shared" si="5"/>
        <v>254740.63500000001</v>
      </c>
      <c r="O29" s="18">
        <v>49230</v>
      </c>
    </row>
    <row r="30" spans="1:15" ht="30" x14ac:dyDescent="0.25">
      <c r="A30" s="13" t="s">
        <v>69</v>
      </c>
      <c r="B30" s="13"/>
      <c r="C30" s="14" t="s">
        <v>70</v>
      </c>
      <c r="D30" s="14" t="s">
        <v>71</v>
      </c>
      <c r="E30" s="15">
        <v>0</v>
      </c>
      <c r="F30" s="15">
        <v>13224</v>
      </c>
      <c r="G30" s="15">
        <v>1600</v>
      </c>
      <c r="H30" s="15">
        <f t="shared" si="1"/>
        <v>14824</v>
      </c>
      <c r="I30" s="16">
        <v>19.992000000000001</v>
      </c>
      <c r="J30" s="17">
        <f t="shared" si="0"/>
        <v>296361.41000000003</v>
      </c>
      <c r="K30" s="17">
        <f t="shared" si="2"/>
        <v>74090.352500000008</v>
      </c>
      <c r="L30" s="17">
        <f t="shared" si="3"/>
        <v>74090.352500000008</v>
      </c>
      <c r="M30" s="17">
        <f t="shared" si="4"/>
        <v>74090.352500000008</v>
      </c>
      <c r="N30" s="17">
        <f t="shared" si="5"/>
        <v>74090.352500000008</v>
      </c>
      <c r="O30" s="18">
        <v>15559</v>
      </c>
    </row>
    <row r="31" spans="1:15" ht="60" x14ac:dyDescent="0.25">
      <c r="A31" s="13" t="s">
        <v>53</v>
      </c>
      <c r="B31" s="13"/>
      <c r="C31" s="14" t="s">
        <v>70</v>
      </c>
      <c r="D31" s="14" t="s">
        <v>72</v>
      </c>
      <c r="E31" s="15">
        <v>0</v>
      </c>
      <c r="F31" s="15">
        <v>160</v>
      </c>
      <c r="G31" s="15">
        <v>2000</v>
      </c>
      <c r="H31" s="15">
        <f t="shared" si="1"/>
        <v>2160</v>
      </c>
      <c r="I31" s="16">
        <v>36.576000000000001</v>
      </c>
      <c r="J31" s="17">
        <f t="shared" si="0"/>
        <v>79004.160000000003</v>
      </c>
      <c r="K31" s="17">
        <f t="shared" si="2"/>
        <v>19751.04</v>
      </c>
      <c r="L31" s="17">
        <f t="shared" si="3"/>
        <v>19751.04</v>
      </c>
      <c r="M31" s="17">
        <f t="shared" si="4"/>
        <v>19751.04</v>
      </c>
      <c r="N31" s="17">
        <f t="shared" si="5"/>
        <v>19751.04</v>
      </c>
      <c r="O31" s="18">
        <v>2160</v>
      </c>
    </row>
    <row r="32" spans="1:15" ht="30" x14ac:dyDescent="0.25">
      <c r="A32" s="13" t="s">
        <v>69</v>
      </c>
      <c r="B32" s="13"/>
      <c r="C32" s="14" t="s">
        <v>70</v>
      </c>
      <c r="D32" s="14" t="s">
        <v>73</v>
      </c>
      <c r="E32" s="15">
        <v>0</v>
      </c>
      <c r="F32" s="15">
        <v>5080</v>
      </c>
      <c r="G32" s="15">
        <v>1840</v>
      </c>
      <c r="H32" s="15">
        <f t="shared" si="1"/>
        <v>6920</v>
      </c>
      <c r="I32" s="16">
        <v>19.992000000000001</v>
      </c>
      <c r="J32" s="17">
        <f t="shared" si="0"/>
        <v>138344.64000000001</v>
      </c>
      <c r="K32" s="17">
        <f t="shared" si="2"/>
        <v>34586.160000000003</v>
      </c>
      <c r="L32" s="17">
        <f t="shared" si="3"/>
        <v>34586.160000000003</v>
      </c>
      <c r="M32" s="17">
        <f t="shared" si="4"/>
        <v>34586.160000000003</v>
      </c>
      <c r="N32" s="17">
        <f t="shared" si="5"/>
        <v>34586.160000000003</v>
      </c>
      <c r="O32" s="18">
        <v>7610</v>
      </c>
    </row>
    <row r="33" spans="1:15" ht="45" x14ac:dyDescent="0.25">
      <c r="A33" s="13" t="s">
        <v>74</v>
      </c>
      <c r="B33" s="13"/>
      <c r="C33" s="14" t="s">
        <v>75</v>
      </c>
      <c r="D33" s="14" t="s">
        <v>76</v>
      </c>
      <c r="E33" s="15">
        <v>0</v>
      </c>
      <c r="F33" s="15">
        <v>5</v>
      </c>
      <c r="G33" s="15">
        <v>276</v>
      </c>
      <c r="H33" s="15">
        <f t="shared" si="1"/>
        <v>281</v>
      </c>
      <c r="I33" s="16">
        <v>324.90600000000001</v>
      </c>
      <c r="J33" s="17">
        <f t="shared" si="0"/>
        <v>91298.59</v>
      </c>
      <c r="K33" s="17">
        <f t="shared" si="2"/>
        <v>22824.647499999999</v>
      </c>
      <c r="L33" s="17">
        <f t="shared" si="3"/>
        <v>22824.647499999999</v>
      </c>
      <c r="M33" s="17">
        <f t="shared" si="4"/>
        <v>22824.647499999999</v>
      </c>
      <c r="N33" s="17">
        <f t="shared" si="5"/>
        <v>22824.647499999999</v>
      </c>
      <c r="O33" s="18">
        <v>281</v>
      </c>
    </row>
    <row r="34" spans="1:15" x14ac:dyDescent="0.25">
      <c r="A34" s="8"/>
      <c r="B34" s="8" t="s">
        <v>77</v>
      </c>
      <c r="C34" s="9" t="s">
        <v>78</v>
      </c>
      <c r="D34" s="10"/>
      <c r="E34" s="11"/>
      <c r="F34" s="11"/>
      <c r="G34" s="11"/>
      <c r="H34" s="15"/>
      <c r="I34" s="11"/>
      <c r="J34" s="17"/>
      <c r="K34" s="17"/>
      <c r="L34" s="17"/>
      <c r="M34" s="17"/>
      <c r="N34" s="17"/>
      <c r="O34" s="18"/>
    </row>
    <row r="35" spans="1:15" x14ac:dyDescent="0.25">
      <c r="A35" s="19" t="s">
        <v>79</v>
      </c>
      <c r="B35" s="19" t="s">
        <v>79</v>
      </c>
      <c r="C35" s="14" t="s">
        <v>80</v>
      </c>
      <c r="D35" s="14" t="s">
        <v>81</v>
      </c>
      <c r="E35" s="15">
        <v>0</v>
      </c>
      <c r="F35" s="15">
        <v>2055250</v>
      </c>
      <c r="G35" s="15">
        <v>1515000</v>
      </c>
      <c r="H35" s="15">
        <f>F35+G35+E35</f>
        <v>3570250</v>
      </c>
      <c r="I35" s="16">
        <v>1.5760000000000001</v>
      </c>
      <c r="J35" s="17">
        <f t="shared" si="0"/>
        <v>5626714</v>
      </c>
      <c r="K35" s="17">
        <f>J35/4</f>
        <v>1406678.5</v>
      </c>
      <c r="L35" s="17">
        <f>J35/4</f>
        <v>1406678.5</v>
      </c>
      <c r="M35" s="17">
        <f>J35/4</f>
        <v>1406678.5</v>
      </c>
      <c r="N35" s="17">
        <f>J35/4</f>
        <v>1406678.5</v>
      </c>
      <c r="O35" s="18">
        <v>3570250</v>
      </c>
    </row>
    <row r="36" spans="1:15" ht="120" x14ac:dyDescent="0.25">
      <c r="A36" s="13" t="s">
        <v>26</v>
      </c>
      <c r="B36" s="13"/>
      <c r="C36" s="14" t="s">
        <v>82</v>
      </c>
      <c r="D36" s="14" t="s">
        <v>83</v>
      </c>
      <c r="E36" s="15">
        <v>0</v>
      </c>
      <c r="F36" s="15">
        <v>10105</v>
      </c>
      <c r="G36" s="15">
        <v>1100</v>
      </c>
      <c r="H36" s="15">
        <f>F36+G36+E36</f>
        <v>11205</v>
      </c>
      <c r="I36" s="16">
        <v>29.146999999999998</v>
      </c>
      <c r="J36" s="17">
        <f t="shared" si="0"/>
        <v>326592.14</v>
      </c>
      <c r="K36" s="17">
        <f>J36/4</f>
        <v>81648.035000000003</v>
      </c>
      <c r="L36" s="17">
        <f>J36/4</f>
        <v>81648.035000000003</v>
      </c>
      <c r="M36" s="17">
        <f>J36/4</f>
        <v>81648.035000000003</v>
      </c>
      <c r="N36" s="17">
        <f>J36/4</f>
        <v>81648.035000000003</v>
      </c>
      <c r="O36" s="18">
        <v>11305</v>
      </c>
    </row>
    <row r="37" spans="1:15" x14ac:dyDescent="0.25">
      <c r="A37" s="8"/>
      <c r="B37" s="8" t="s">
        <v>84</v>
      </c>
      <c r="C37" s="9" t="s">
        <v>85</v>
      </c>
      <c r="D37" s="10"/>
      <c r="E37" s="11"/>
      <c r="F37" s="11"/>
      <c r="G37" s="11"/>
      <c r="H37" s="15"/>
      <c r="I37" s="11"/>
      <c r="J37" s="17"/>
      <c r="K37" s="17"/>
      <c r="L37" s="17"/>
      <c r="M37" s="17"/>
      <c r="N37" s="17"/>
      <c r="O37" s="18"/>
    </row>
    <row r="38" spans="1:15" x14ac:dyDescent="0.25">
      <c r="A38" s="13" t="s">
        <v>86</v>
      </c>
      <c r="B38" s="13"/>
      <c r="C38" s="14" t="s">
        <v>87</v>
      </c>
      <c r="D38" s="14" t="s">
        <v>88</v>
      </c>
      <c r="E38" s="15">
        <v>0</v>
      </c>
      <c r="F38" s="15">
        <v>353783</v>
      </c>
      <c r="G38" s="15">
        <v>108387</v>
      </c>
      <c r="H38" s="15">
        <f>F38+G38+E38</f>
        <v>462170</v>
      </c>
      <c r="I38" s="16">
        <v>0.59099999999999997</v>
      </c>
      <c r="J38" s="17">
        <f t="shared" si="0"/>
        <v>273142.46999999997</v>
      </c>
      <c r="K38" s="17">
        <f>J38/4</f>
        <v>68285.617499999993</v>
      </c>
      <c r="L38" s="17">
        <f>J38/4</f>
        <v>68285.617499999993</v>
      </c>
      <c r="M38" s="17">
        <f>J38/4</f>
        <v>68285.617499999993</v>
      </c>
      <c r="N38" s="17">
        <f>J38/4</f>
        <v>68285.617499999993</v>
      </c>
      <c r="O38" s="18">
        <v>465970</v>
      </c>
    </row>
    <row r="39" spans="1:15" x14ac:dyDescent="0.25">
      <c r="A39" s="13" t="s">
        <v>86</v>
      </c>
      <c r="B39" s="13"/>
      <c r="C39" s="14" t="s">
        <v>87</v>
      </c>
      <c r="D39" s="14" t="s">
        <v>89</v>
      </c>
      <c r="E39" s="15">
        <v>0</v>
      </c>
      <c r="F39" s="15">
        <v>55280</v>
      </c>
      <c r="G39" s="15">
        <v>44074</v>
      </c>
      <c r="H39" s="15">
        <f>F39+G39+E39</f>
        <v>99354</v>
      </c>
      <c r="I39" s="16">
        <v>0.53700000000000003</v>
      </c>
      <c r="J39" s="17">
        <f t="shared" si="0"/>
        <v>53353.1</v>
      </c>
      <c r="K39" s="17">
        <f>J39/4</f>
        <v>13338.275</v>
      </c>
      <c r="L39" s="17">
        <f>J39/4</f>
        <v>13338.275</v>
      </c>
      <c r="M39" s="17">
        <f>J39/4</f>
        <v>13338.275</v>
      </c>
      <c r="N39" s="17">
        <f>J39/4</f>
        <v>13338.275</v>
      </c>
      <c r="O39" s="18">
        <v>100849</v>
      </c>
    </row>
    <row r="40" spans="1:15" x14ac:dyDescent="0.25">
      <c r="A40" s="8"/>
      <c r="B40" s="8" t="s">
        <v>90</v>
      </c>
      <c r="C40" s="9" t="s">
        <v>91</v>
      </c>
      <c r="D40" s="10"/>
      <c r="E40" s="11"/>
      <c r="F40" s="11"/>
      <c r="G40" s="11"/>
      <c r="H40" s="15"/>
      <c r="I40" s="11"/>
      <c r="J40" s="17"/>
      <c r="K40" s="17"/>
      <c r="L40" s="17"/>
      <c r="M40" s="17"/>
      <c r="N40" s="17"/>
      <c r="O40" s="18"/>
    </row>
    <row r="41" spans="1:15" ht="45" x14ac:dyDescent="0.25">
      <c r="A41" s="13" t="s">
        <v>24</v>
      </c>
      <c r="B41" s="13"/>
      <c r="C41" s="14" t="s">
        <v>92</v>
      </c>
      <c r="D41" s="14" t="s">
        <v>93</v>
      </c>
      <c r="E41" s="15">
        <v>0</v>
      </c>
      <c r="F41" s="15">
        <v>61325525</v>
      </c>
      <c r="G41" s="15">
        <v>30729475</v>
      </c>
      <c r="H41" s="15">
        <f t="shared" ref="H41:H49" si="6">F41+G41+E41</f>
        <v>92055000</v>
      </c>
      <c r="I41" s="16">
        <v>0.03</v>
      </c>
      <c r="J41" s="17">
        <f t="shared" si="0"/>
        <v>2761650</v>
      </c>
      <c r="K41" s="17">
        <f t="shared" ref="K41:K49" si="7">J41/4</f>
        <v>690412.5</v>
      </c>
      <c r="L41" s="17">
        <f t="shared" ref="L41:L49" si="8">J41/4</f>
        <v>690412.5</v>
      </c>
      <c r="M41" s="17">
        <f t="shared" ref="M41:M49" si="9">J41/4</f>
        <v>690412.5</v>
      </c>
      <c r="N41" s="17">
        <f t="shared" ref="N41:N49" si="10">J41/4</f>
        <v>690412.5</v>
      </c>
      <c r="O41" s="18">
        <v>96687750</v>
      </c>
    </row>
    <row r="42" spans="1:15" ht="60" x14ac:dyDescent="0.25">
      <c r="A42" s="19" t="s">
        <v>94</v>
      </c>
      <c r="B42" s="19"/>
      <c r="C42" s="14" t="s">
        <v>95</v>
      </c>
      <c r="D42" s="14" t="s">
        <v>96</v>
      </c>
      <c r="E42" s="15">
        <v>360</v>
      </c>
      <c r="F42" s="15">
        <v>144</v>
      </c>
      <c r="G42" s="15">
        <v>0</v>
      </c>
      <c r="H42" s="15">
        <f t="shared" si="6"/>
        <v>504</v>
      </c>
      <c r="I42" s="16">
        <v>3195.5219999999999</v>
      </c>
      <c r="J42" s="17">
        <f t="shared" si="0"/>
        <v>1610543.09</v>
      </c>
      <c r="K42" s="17">
        <f t="shared" si="7"/>
        <v>402635.77250000002</v>
      </c>
      <c r="L42" s="17">
        <f t="shared" si="8"/>
        <v>402635.77250000002</v>
      </c>
      <c r="M42" s="17">
        <f t="shared" si="9"/>
        <v>402635.77250000002</v>
      </c>
      <c r="N42" s="17">
        <f t="shared" si="10"/>
        <v>402635.77250000002</v>
      </c>
      <c r="O42" s="18">
        <v>504</v>
      </c>
    </row>
    <row r="43" spans="1:15" x14ac:dyDescent="0.25">
      <c r="A43" s="19" t="s">
        <v>94</v>
      </c>
      <c r="B43" s="19"/>
      <c r="C43" s="14" t="s">
        <v>97</v>
      </c>
      <c r="D43" s="14" t="s">
        <v>98</v>
      </c>
      <c r="E43" s="15">
        <v>715</v>
      </c>
      <c r="F43" s="15">
        <v>0</v>
      </c>
      <c r="G43" s="15">
        <v>0</v>
      </c>
      <c r="H43" s="15">
        <f t="shared" si="6"/>
        <v>715</v>
      </c>
      <c r="I43" s="16">
        <v>6129.7060000000001</v>
      </c>
      <c r="J43" s="17">
        <f t="shared" si="0"/>
        <v>4382739.79</v>
      </c>
      <c r="K43" s="17">
        <f t="shared" si="7"/>
        <v>1095684.9475</v>
      </c>
      <c r="L43" s="17">
        <f t="shared" si="8"/>
        <v>1095684.9475</v>
      </c>
      <c r="M43" s="17">
        <f t="shared" si="9"/>
        <v>1095684.9475</v>
      </c>
      <c r="N43" s="17">
        <f t="shared" si="10"/>
        <v>1095684.9475</v>
      </c>
      <c r="O43" s="18">
        <v>715</v>
      </c>
    </row>
    <row r="44" spans="1:15" ht="30" x14ac:dyDescent="0.25">
      <c r="A44" s="19" t="s">
        <v>94</v>
      </c>
      <c r="B44" s="19"/>
      <c r="C44" s="14" t="s">
        <v>99</v>
      </c>
      <c r="D44" s="14" t="s">
        <v>100</v>
      </c>
      <c r="E44" s="15">
        <v>1110</v>
      </c>
      <c r="F44" s="15">
        <v>0</v>
      </c>
      <c r="G44" s="15">
        <v>0</v>
      </c>
      <c r="H44" s="15">
        <f t="shared" si="6"/>
        <v>1110</v>
      </c>
      <c r="I44" s="16">
        <v>5564.04</v>
      </c>
      <c r="J44" s="17">
        <f t="shared" si="0"/>
        <v>6176084.4000000004</v>
      </c>
      <c r="K44" s="17">
        <f t="shared" si="7"/>
        <v>1544021.1</v>
      </c>
      <c r="L44" s="17">
        <f t="shared" si="8"/>
        <v>1544021.1</v>
      </c>
      <c r="M44" s="17">
        <f t="shared" si="9"/>
        <v>1544021.1</v>
      </c>
      <c r="N44" s="17">
        <f t="shared" si="10"/>
        <v>1544021.1</v>
      </c>
      <c r="O44" s="18">
        <v>1110</v>
      </c>
    </row>
    <row r="45" spans="1:15" ht="30" x14ac:dyDescent="0.25">
      <c r="A45" s="19" t="s">
        <v>94</v>
      </c>
      <c r="B45" s="19"/>
      <c r="C45" s="14" t="s">
        <v>101</v>
      </c>
      <c r="D45" s="14" t="s">
        <v>102</v>
      </c>
      <c r="E45" s="15">
        <v>2516</v>
      </c>
      <c r="F45" s="15">
        <v>0</v>
      </c>
      <c r="G45" s="15">
        <v>0</v>
      </c>
      <c r="H45" s="15">
        <f t="shared" si="6"/>
        <v>2516</v>
      </c>
      <c r="I45" s="16">
        <v>2913.547</v>
      </c>
      <c r="J45" s="17">
        <f t="shared" si="0"/>
        <v>7330484.2599999998</v>
      </c>
      <c r="K45" s="17">
        <f t="shared" si="7"/>
        <v>1832621.0649999999</v>
      </c>
      <c r="L45" s="17">
        <f t="shared" si="8"/>
        <v>1832621.0649999999</v>
      </c>
      <c r="M45" s="17">
        <f t="shared" si="9"/>
        <v>1832621.0649999999</v>
      </c>
      <c r="N45" s="17">
        <f t="shared" si="10"/>
        <v>1832621.0649999999</v>
      </c>
      <c r="O45" s="18">
        <v>2516</v>
      </c>
    </row>
    <row r="46" spans="1:15" ht="45" x14ac:dyDescent="0.25">
      <c r="A46" s="19" t="s">
        <v>94</v>
      </c>
      <c r="B46" s="19"/>
      <c r="C46" s="14" t="s">
        <v>103</v>
      </c>
      <c r="D46" s="14" t="s">
        <v>104</v>
      </c>
      <c r="E46" s="15">
        <v>650</v>
      </c>
      <c r="F46" s="15">
        <v>0</v>
      </c>
      <c r="G46" s="15">
        <v>0</v>
      </c>
      <c r="H46" s="15">
        <f t="shared" si="6"/>
        <v>650</v>
      </c>
      <c r="I46" s="16">
        <v>4033.7449999999999</v>
      </c>
      <c r="J46" s="17">
        <f t="shared" si="0"/>
        <v>2621934.25</v>
      </c>
      <c r="K46" s="17">
        <f t="shared" si="7"/>
        <v>655483.5625</v>
      </c>
      <c r="L46" s="17">
        <f t="shared" si="8"/>
        <v>655483.5625</v>
      </c>
      <c r="M46" s="17">
        <f t="shared" si="9"/>
        <v>655483.5625</v>
      </c>
      <c r="N46" s="17">
        <f t="shared" si="10"/>
        <v>655483.5625</v>
      </c>
      <c r="O46" s="18">
        <v>650</v>
      </c>
    </row>
    <row r="47" spans="1:15" ht="30" x14ac:dyDescent="0.25">
      <c r="A47" s="13" t="s">
        <v>24</v>
      </c>
      <c r="B47" s="13"/>
      <c r="C47" s="14" t="s">
        <v>105</v>
      </c>
      <c r="D47" s="14" t="s">
        <v>106</v>
      </c>
      <c r="E47" s="15">
        <v>0</v>
      </c>
      <c r="F47" s="15">
        <v>18955</v>
      </c>
      <c r="G47" s="15">
        <v>15100</v>
      </c>
      <c r="H47" s="15">
        <f t="shared" si="6"/>
        <v>34055</v>
      </c>
      <c r="I47" s="16">
        <v>3.649</v>
      </c>
      <c r="J47" s="17">
        <f t="shared" si="0"/>
        <v>124266.7</v>
      </c>
      <c r="K47" s="17">
        <f t="shared" si="7"/>
        <v>31066.674999999999</v>
      </c>
      <c r="L47" s="17">
        <f t="shared" si="8"/>
        <v>31066.674999999999</v>
      </c>
      <c r="M47" s="17">
        <f t="shared" si="9"/>
        <v>31066.674999999999</v>
      </c>
      <c r="N47" s="17">
        <f t="shared" si="10"/>
        <v>31066.674999999999</v>
      </c>
      <c r="O47" s="18">
        <v>37195</v>
      </c>
    </row>
    <row r="48" spans="1:15" ht="30" x14ac:dyDescent="0.25">
      <c r="A48" s="13" t="s">
        <v>24</v>
      </c>
      <c r="B48" s="13"/>
      <c r="C48" s="14" t="s">
        <v>107</v>
      </c>
      <c r="D48" s="14" t="s">
        <v>108</v>
      </c>
      <c r="E48" s="15">
        <v>0</v>
      </c>
      <c r="F48" s="15">
        <v>147790</v>
      </c>
      <c r="G48" s="15">
        <v>45720</v>
      </c>
      <c r="H48" s="15">
        <f t="shared" si="6"/>
        <v>193510</v>
      </c>
      <c r="I48" s="16">
        <v>4.8</v>
      </c>
      <c r="J48" s="17">
        <f t="shared" si="0"/>
        <v>928848</v>
      </c>
      <c r="K48" s="17">
        <f t="shared" si="7"/>
        <v>232212</v>
      </c>
      <c r="L48" s="17">
        <f t="shared" si="8"/>
        <v>232212</v>
      </c>
      <c r="M48" s="17">
        <f t="shared" si="9"/>
        <v>232212</v>
      </c>
      <c r="N48" s="17">
        <f t="shared" si="10"/>
        <v>232212</v>
      </c>
      <c r="O48" s="18">
        <v>203670</v>
      </c>
    </row>
    <row r="49" spans="1:15" ht="30" x14ac:dyDescent="0.25">
      <c r="A49" s="19" t="s">
        <v>31</v>
      </c>
      <c r="B49" s="19"/>
      <c r="C49" s="14" t="s">
        <v>109</v>
      </c>
      <c r="D49" s="14" t="s">
        <v>110</v>
      </c>
      <c r="E49" s="15">
        <v>1632</v>
      </c>
      <c r="F49" s="15">
        <v>0</v>
      </c>
      <c r="G49" s="15">
        <v>0</v>
      </c>
      <c r="H49" s="15">
        <f t="shared" si="6"/>
        <v>1632</v>
      </c>
      <c r="I49" s="16">
        <v>3955.0509999999999</v>
      </c>
      <c r="J49" s="17">
        <f t="shared" si="0"/>
        <v>6454643.2400000002</v>
      </c>
      <c r="K49" s="17">
        <f t="shared" si="7"/>
        <v>1613660.81</v>
      </c>
      <c r="L49" s="17">
        <f t="shared" si="8"/>
        <v>1613660.81</v>
      </c>
      <c r="M49" s="17">
        <f t="shared" si="9"/>
        <v>1613660.81</v>
      </c>
      <c r="N49" s="17">
        <f t="shared" si="10"/>
        <v>1613660.81</v>
      </c>
      <c r="O49" s="18">
        <v>1632</v>
      </c>
    </row>
    <row r="50" spans="1:15" x14ac:dyDescent="0.25">
      <c r="A50" s="8"/>
      <c r="B50" s="8" t="s">
        <v>111</v>
      </c>
      <c r="C50" s="9" t="s">
        <v>112</v>
      </c>
      <c r="D50" s="10"/>
      <c r="E50" s="11"/>
      <c r="F50" s="11"/>
      <c r="G50" s="11"/>
      <c r="H50" s="15"/>
      <c r="I50" s="11"/>
      <c r="J50" s="17"/>
      <c r="K50" s="17"/>
      <c r="L50" s="17"/>
      <c r="M50" s="17"/>
      <c r="N50" s="17"/>
      <c r="O50" s="18"/>
    </row>
    <row r="51" spans="1:15" x14ac:dyDescent="0.25">
      <c r="A51" s="8"/>
      <c r="B51" s="8" t="s">
        <v>113</v>
      </c>
      <c r="C51" s="9" t="s">
        <v>114</v>
      </c>
      <c r="D51" s="10"/>
      <c r="E51" s="11"/>
      <c r="F51" s="11"/>
      <c r="G51" s="11"/>
      <c r="H51" s="15"/>
      <c r="I51" s="11"/>
      <c r="J51" s="17"/>
      <c r="K51" s="17"/>
      <c r="L51" s="17"/>
      <c r="M51" s="17"/>
      <c r="N51" s="17"/>
      <c r="O51" s="18"/>
    </row>
    <row r="52" spans="1:15" ht="45" x14ac:dyDescent="0.25">
      <c r="A52" s="19" t="s">
        <v>94</v>
      </c>
      <c r="B52" s="19"/>
      <c r="C52" s="14" t="s">
        <v>115</v>
      </c>
      <c r="D52" s="14" t="s">
        <v>116</v>
      </c>
      <c r="E52" s="15">
        <v>9903</v>
      </c>
      <c r="F52" s="15">
        <v>4099</v>
      </c>
      <c r="G52" s="15">
        <v>0</v>
      </c>
      <c r="H52" s="15">
        <f t="shared" ref="H52:H75" si="11">F52+G52+E52</f>
        <v>14002</v>
      </c>
      <c r="I52" s="16">
        <v>1977.1949999999999</v>
      </c>
      <c r="J52" s="17">
        <f t="shared" si="0"/>
        <v>27684684.390000001</v>
      </c>
      <c r="K52" s="17">
        <f t="shared" ref="K52:K75" si="12">J52/4</f>
        <v>6921171.0975000001</v>
      </c>
      <c r="L52" s="17">
        <f t="shared" ref="L52:L75" si="13">J52/4</f>
        <v>6921171.0975000001</v>
      </c>
      <c r="M52" s="17">
        <f t="shared" ref="M52:M75" si="14">J52/4</f>
        <v>6921171.0975000001</v>
      </c>
      <c r="N52" s="17">
        <f t="shared" ref="N52:N75" si="15">J52/4</f>
        <v>6921171.0975000001</v>
      </c>
      <c r="O52" s="18">
        <v>14036</v>
      </c>
    </row>
    <row r="53" spans="1:15" ht="30" x14ac:dyDescent="0.25">
      <c r="A53" s="19" t="s">
        <v>79</v>
      </c>
      <c r="B53" s="19"/>
      <c r="C53" s="14" t="s">
        <v>117</v>
      </c>
      <c r="D53" s="14" t="s">
        <v>118</v>
      </c>
      <c r="E53" s="15">
        <v>0</v>
      </c>
      <c r="F53" s="15">
        <v>745</v>
      </c>
      <c r="G53" s="15">
        <v>0</v>
      </c>
      <c r="H53" s="15">
        <f t="shared" si="11"/>
        <v>745</v>
      </c>
      <c r="I53" s="16">
        <v>1847.8420000000001</v>
      </c>
      <c r="J53" s="17">
        <f t="shared" si="0"/>
        <v>1376642.29</v>
      </c>
      <c r="K53" s="17">
        <f t="shared" si="12"/>
        <v>344160.57250000001</v>
      </c>
      <c r="L53" s="17">
        <f t="shared" si="13"/>
        <v>344160.57250000001</v>
      </c>
      <c r="M53" s="17">
        <f t="shared" si="14"/>
        <v>344160.57250000001</v>
      </c>
      <c r="N53" s="17">
        <f t="shared" si="15"/>
        <v>344160.57250000001</v>
      </c>
      <c r="O53" s="18">
        <v>865</v>
      </c>
    </row>
    <row r="54" spans="1:15" ht="30" x14ac:dyDescent="0.25">
      <c r="A54" s="19" t="s">
        <v>79</v>
      </c>
      <c r="B54" s="19"/>
      <c r="C54" s="14" t="s">
        <v>117</v>
      </c>
      <c r="D54" s="14" t="s">
        <v>119</v>
      </c>
      <c r="E54" s="15">
        <v>0</v>
      </c>
      <c r="F54" s="15">
        <v>1301</v>
      </c>
      <c r="G54" s="15">
        <v>0</v>
      </c>
      <c r="H54" s="15">
        <f t="shared" si="11"/>
        <v>1301</v>
      </c>
      <c r="I54" s="16">
        <v>923.92100000000005</v>
      </c>
      <c r="J54" s="17">
        <f t="shared" si="0"/>
        <v>1202021.23</v>
      </c>
      <c r="K54" s="17">
        <f t="shared" si="12"/>
        <v>300505.3075</v>
      </c>
      <c r="L54" s="17">
        <f t="shared" si="13"/>
        <v>300505.3075</v>
      </c>
      <c r="M54" s="17">
        <f t="shared" si="14"/>
        <v>300505.3075</v>
      </c>
      <c r="N54" s="17">
        <f t="shared" si="15"/>
        <v>300505.3075</v>
      </c>
      <c r="O54" s="18">
        <v>1381</v>
      </c>
    </row>
    <row r="55" spans="1:15" ht="30" x14ac:dyDescent="0.25">
      <c r="A55" s="13" t="s">
        <v>120</v>
      </c>
      <c r="B55" s="13"/>
      <c r="C55" s="14" t="s">
        <v>121</v>
      </c>
      <c r="D55" s="14" t="s">
        <v>122</v>
      </c>
      <c r="E55" s="15">
        <v>0</v>
      </c>
      <c r="F55" s="15">
        <v>9345</v>
      </c>
      <c r="G55" s="15">
        <v>0</v>
      </c>
      <c r="H55" s="15">
        <f t="shared" si="11"/>
        <v>9345</v>
      </c>
      <c r="I55" s="16">
        <v>7.8579999999999997</v>
      </c>
      <c r="J55" s="17">
        <f t="shared" si="0"/>
        <v>73433.009999999995</v>
      </c>
      <c r="K55" s="17">
        <f t="shared" si="12"/>
        <v>18358.252499999999</v>
      </c>
      <c r="L55" s="17">
        <f t="shared" si="13"/>
        <v>18358.252499999999</v>
      </c>
      <c r="M55" s="17">
        <f t="shared" si="14"/>
        <v>18358.252499999999</v>
      </c>
      <c r="N55" s="17">
        <f t="shared" si="15"/>
        <v>18358.252499999999</v>
      </c>
      <c r="O55" s="18">
        <v>9345</v>
      </c>
    </row>
    <row r="56" spans="1:15" ht="30" x14ac:dyDescent="0.25">
      <c r="A56" s="13" t="s">
        <v>120</v>
      </c>
      <c r="B56" s="13"/>
      <c r="C56" s="14" t="s">
        <v>121</v>
      </c>
      <c r="D56" s="14" t="s">
        <v>123</v>
      </c>
      <c r="E56" s="15">
        <v>0</v>
      </c>
      <c r="F56" s="15">
        <v>2480</v>
      </c>
      <c r="G56" s="15">
        <v>0</v>
      </c>
      <c r="H56" s="15">
        <f t="shared" si="11"/>
        <v>2480</v>
      </c>
      <c r="I56" s="16">
        <v>9.8160000000000007</v>
      </c>
      <c r="J56" s="17">
        <f t="shared" si="0"/>
        <v>24343.68</v>
      </c>
      <c r="K56" s="17">
        <f t="shared" si="12"/>
        <v>6085.92</v>
      </c>
      <c r="L56" s="17">
        <f t="shared" si="13"/>
        <v>6085.92</v>
      </c>
      <c r="M56" s="17">
        <f t="shared" si="14"/>
        <v>6085.92</v>
      </c>
      <c r="N56" s="17">
        <f t="shared" si="15"/>
        <v>6085.92</v>
      </c>
      <c r="O56" s="18">
        <v>2480</v>
      </c>
    </row>
    <row r="57" spans="1:15" x14ac:dyDescent="0.25">
      <c r="A57" s="13" t="s">
        <v>120</v>
      </c>
      <c r="B57" s="13"/>
      <c r="C57" s="14" t="s">
        <v>124</v>
      </c>
      <c r="D57" s="14" t="s">
        <v>125</v>
      </c>
      <c r="E57" s="15">
        <v>0</v>
      </c>
      <c r="F57" s="15">
        <v>24940</v>
      </c>
      <c r="G57" s="15">
        <v>0</v>
      </c>
      <c r="H57" s="15">
        <f t="shared" si="11"/>
        <v>24940</v>
      </c>
      <c r="I57" s="16">
        <v>21.646000000000001</v>
      </c>
      <c r="J57" s="17">
        <f t="shared" si="0"/>
        <v>539851.24</v>
      </c>
      <c r="K57" s="17">
        <f t="shared" si="12"/>
        <v>134962.81</v>
      </c>
      <c r="L57" s="17">
        <f t="shared" si="13"/>
        <v>134962.81</v>
      </c>
      <c r="M57" s="17">
        <f t="shared" si="14"/>
        <v>134962.81</v>
      </c>
      <c r="N57" s="17">
        <f t="shared" si="15"/>
        <v>134962.81</v>
      </c>
      <c r="O57" s="18">
        <v>26020</v>
      </c>
    </row>
    <row r="58" spans="1:15" x14ac:dyDescent="0.25">
      <c r="A58" s="13" t="s">
        <v>120</v>
      </c>
      <c r="B58" s="13"/>
      <c r="C58" s="14" t="s">
        <v>124</v>
      </c>
      <c r="D58" s="14" t="s">
        <v>126</v>
      </c>
      <c r="E58" s="15">
        <v>0</v>
      </c>
      <c r="F58" s="15">
        <v>382930</v>
      </c>
      <c r="G58" s="15">
        <v>132000</v>
      </c>
      <c r="H58" s="15">
        <f t="shared" si="11"/>
        <v>514930</v>
      </c>
      <c r="I58" s="16">
        <v>9.36</v>
      </c>
      <c r="J58" s="17">
        <f t="shared" si="0"/>
        <v>4819744.8</v>
      </c>
      <c r="K58" s="17">
        <f t="shared" si="12"/>
        <v>1204936.2</v>
      </c>
      <c r="L58" s="17">
        <f t="shared" si="13"/>
        <v>1204936.2</v>
      </c>
      <c r="M58" s="17">
        <f t="shared" si="14"/>
        <v>1204936.2</v>
      </c>
      <c r="N58" s="17">
        <f t="shared" si="15"/>
        <v>1204936.2</v>
      </c>
      <c r="O58" s="18">
        <v>520110</v>
      </c>
    </row>
    <row r="59" spans="1:15" x14ac:dyDescent="0.25">
      <c r="A59" s="13" t="s">
        <v>120</v>
      </c>
      <c r="B59" s="13"/>
      <c r="C59" s="14" t="s">
        <v>124</v>
      </c>
      <c r="D59" s="14" t="s">
        <v>127</v>
      </c>
      <c r="E59" s="15">
        <v>0</v>
      </c>
      <c r="F59" s="15">
        <v>578290</v>
      </c>
      <c r="G59" s="15">
        <v>24000</v>
      </c>
      <c r="H59" s="15">
        <f t="shared" si="11"/>
        <v>602290</v>
      </c>
      <c r="I59" s="16">
        <v>13.91</v>
      </c>
      <c r="J59" s="17">
        <f t="shared" si="0"/>
        <v>8377853.9000000004</v>
      </c>
      <c r="K59" s="17">
        <f t="shared" si="12"/>
        <v>2094463.4750000001</v>
      </c>
      <c r="L59" s="17">
        <f t="shared" si="13"/>
        <v>2094463.4750000001</v>
      </c>
      <c r="M59" s="17">
        <f t="shared" si="14"/>
        <v>2094463.4750000001</v>
      </c>
      <c r="N59" s="17">
        <f t="shared" si="15"/>
        <v>2094463.4750000001</v>
      </c>
      <c r="O59" s="18">
        <v>607180</v>
      </c>
    </row>
    <row r="60" spans="1:15" x14ac:dyDescent="0.25">
      <c r="A60" s="13" t="s">
        <v>128</v>
      </c>
      <c r="B60" s="13"/>
      <c r="C60" s="14" t="s">
        <v>129</v>
      </c>
      <c r="D60" s="14" t="s">
        <v>130</v>
      </c>
      <c r="E60" s="15">
        <v>0</v>
      </c>
      <c r="F60" s="15">
        <v>11005</v>
      </c>
      <c r="G60" s="15">
        <v>1000</v>
      </c>
      <c r="H60" s="15">
        <f t="shared" si="11"/>
        <v>12005</v>
      </c>
      <c r="I60" s="16">
        <v>0.53300000000000003</v>
      </c>
      <c r="J60" s="17">
        <f t="shared" si="0"/>
        <v>6398.67</v>
      </c>
      <c r="K60" s="17">
        <f t="shared" si="12"/>
        <v>1599.6675</v>
      </c>
      <c r="L60" s="17">
        <f t="shared" si="13"/>
        <v>1599.6675</v>
      </c>
      <c r="M60" s="17">
        <f t="shared" si="14"/>
        <v>1599.6675</v>
      </c>
      <c r="N60" s="17">
        <f t="shared" si="15"/>
        <v>1599.6675</v>
      </c>
      <c r="O60" s="18">
        <v>14505</v>
      </c>
    </row>
    <row r="61" spans="1:15" ht="30" x14ac:dyDescent="0.25">
      <c r="A61" s="13" t="s">
        <v>120</v>
      </c>
      <c r="B61" s="13"/>
      <c r="C61" s="14" t="s">
        <v>131</v>
      </c>
      <c r="D61" s="14" t="s">
        <v>132</v>
      </c>
      <c r="E61" s="15">
        <v>0</v>
      </c>
      <c r="F61" s="15">
        <v>1400</v>
      </c>
      <c r="G61" s="15">
        <v>0</v>
      </c>
      <c r="H61" s="15">
        <f t="shared" si="11"/>
        <v>1400</v>
      </c>
      <c r="I61" s="16">
        <v>36.777999999999999</v>
      </c>
      <c r="J61" s="17">
        <f t="shared" si="0"/>
        <v>51489.2</v>
      </c>
      <c r="K61" s="17">
        <f t="shared" si="12"/>
        <v>12872.3</v>
      </c>
      <c r="L61" s="17">
        <f t="shared" si="13"/>
        <v>12872.3</v>
      </c>
      <c r="M61" s="17">
        <f t="shared" si="14"/>
        <v>12872.3</v>
      </c>
      <c r="N61" s="17">
        <f t="shared" si="15"/>
        <v>12872.3</v>
      </c>
      <c r="O61" s="18">
        <v>1400</v>
      </c>
    </row>
    <row r="62" spans="1:15" ht="30" x14ac:dyDescent="0.25">
      <c r="A62" s="13" t="s">
        <v>120</v>
      </c>
      <c r="B62" s="13"/>
      <c r="C62" s="14" t="s">
        <v>131</v>
      </c>
      <c r="D62" s="14" t="s">
        <v>133</v>
      </c>
      <c r="E62" s="15">
        <v>0</v>
      </c>
      <c r="F62" s="15">
        <v>336000</v>
      </c>
      <c r="G62" s="15">
        <v>5000</v>
      </c>
      <c r="H62" s="15">
        <f t="shared" si="11"/>
        <v>341000</v>
      </c>
      <c r="I62" s="16">
        <v>13.933999999999999</v>
      </c>
      <c r="J62" s="17">
        <f t="shared" si="0"/>
        <v>4751494</v>
      </c>
      <c r="K62" s="17">
        <f t="shared" si="12"/>
        <v>1187873.5</v>
      </c>
      <c r="L62" s="17">
        <f t="shared" si="13"/>
        <v>1187873.5</v>
      </c>
      <c r="M62" s="17">
        <f t="shared" si="14"/>
        <v>1187873.5</v>
      </c>
      <c r="N62" s="17">
        <f t="shared" si="15"/>
        <v>1187873.5</v>
      </c>
      <c r="O62" s="18">
        <v>349500</v>
      </c>
    </row>
    <row r="63" spans="1:15" ht="30" x14ac:dyDescent="0.25">
      <c r="A63" s="13" t="s">
        <v>120</v>
      </c>
      <c r="B63" s="13"/>
      <c r="C63" s="14" t="s">
        <v>131</v>
      </c>
      <c r="D63" s="14" t="s">
        <v>134</v>
      </c>
      <c r="E63" s="15">
        <v>0</v>
      </c>
      <c r="F63" s="15">
        <v>117600</v>
      </c>
      <c r="G63" s="15">
        <v>0</v>
      </c>
      <c r="H63" s="15">
        <f t="shared" si="11"/>
        <v>117600</v>
      </c>
      <c r="I63" s="16">
        <v>22.413</v>
      </c>
      <c r="J63" s="17">
        <f t="shared" si="0"/>
        <v>2635768.7999999998</v>
      </c>
      <c r="K63" s="17">
        <f t="shared" si="12"/>
        <v>658942.19999999995</v>
      </c>
      <c r="L63" s="17">
        <f t="shared" si="13"/>
        <v>658942.19999999995</v>
      </c>
      <c r="M63" s="17">
        <f t="shared" si="14"/>
        <v>658942.19999999995</v>
      </c>
      <c r="N63" s="17">
        <f t="shared" si="15"/>
        <v>658942.19999999995</v>
      </c>
      <c r="O63" s="18">
        <v>121200</v>
      </c>
    </row>
    <row r="64" spans="1:15" ht="30" x14ac:dyDescent="0.25">
      <c r="A64" s="13" t="s">
        <v>120</v>
      </c>
      <c r="B64" s="13"/>
      <c r="C64" s="14" t="s">
        <v>131</v>
      </c>
      <c r="D64" s="14" t="s">
        <v>135</v>
      </c>
      <c r="E64" s="15">
        <v>0</v>
      </c>
      <c r="F64" s="15">
        <v>104800</v>
      </c>
      <c r="G64" s="15">
        <v>0</v>
      </c>
      <c r="H64" s="15">
        <f t="shared" si="11"/>
        <v>104800</v>
      </c>
      <c r="I64" s="16">
        <v>28.88</v>
      </c>
      <c r="J64" s="17">
        <f t="shared" si="0"/>
        <v>3026624</v>
      </c>
      <c r="K64" s="17">
        <f t="shared" si="12"/>
        <v>756656</v>
      </c>
      <c r="L64" s="17">
        <f t="shared" si="13"/>
        <v>756656</v>
      </c>
      <c r="M64" s="17">
        <f t="shared" si="14"/>
        <v>756656</v>
      </c>
      <c r="N64" s="17">
        <f t="shared" si="15"/>
        <v>756656</v>
      </c>
      <c r="O64" s="18">
        <v>108300</v>
      </c>
    </row>
    <row r="65" spans="1:15" ht="30" x14ac:dyDescent="0.25">
      <c r="A65" s="13" t="s">
        <v>120</v>
      </c>
      <c r="B65" s="13"/>
      <c r="C65" s="14" t="s">
        <v>131</v>
      </c>
      <c r="D65" s="14" t="s">
        <v>136</v>
      </c>
      <c r="E65" s="15">
        <v>0</v>
      </c>
      <c r="F65" s="15">
        <v>7660</v>
      </c>
      <c r="G65" s="15">
        <v>720</v>
      </c>
      <c r="H65" s="15">
        <f t="shared" si="11"/>
        <v>8380</v>
      </c>
      <c r="I65" s="16">
        <v>38.043999999999997</v>
      </c>
      <c r="J65" s="17">
        <f t="shared" si="0"/>
        <v>318808.71999999997</v>
      </c>
      <c r="K65" s="17">
        <f t="shared" si="12"/>
        <v>79702.179999999993</v>
      </c>
      <c r="L65" s="17">
        <f t="shared" si="13"/>
        <v>79702.179999999993</v>
      </c>
      <c r="M65" s="17">
        <f t="shared" si="14"/>
        <v>79702.179999999993</v>
      </c>
      <c r="N65" s="17">
        <f t="shared" si="15"/>
        <v>79702.179999999993</v>
      </c>
      <c r="O65" s="18">
        <v>8430</v>
      </c>
    </row>
    <row r="66" spans="1:15" ht="30" x14ac:dyDescent="0.25">
      <c r="A66" s="13" t="s">
        <v>137</v>
      </c>
      <c r="B66" s="13"/>
      <c r="C66" s="14" t="s">
        <v>138</v>
      </c>
      <c r="D66" s="14" t="s">
        <v>139</v>
      </c>
      <c r="E66" s="15">
        <v>0</v>
      </c>
      <c r="F66" s="15">
        <v>448550</v>
      </c>
      <c r="G66" s="15">
        <v>2925090</v>
      </c>
      <c r="H66" s="15">
        <f t="shared" si="11"/>
        <v>3373640</v>
      </c>
      <c r="I66" s="16">
        <v>0.14499999999999999</v>
      </c>
      <c r="J66" s="17">
        <f t="shared" si="0"/>
        <v>489177.8</v>
      </c>
      <c r="K66" s="17">
        <f t="shared" si="12"/>
        <v>122294.45</v>
      </c>
      <c r="L66" s="17">
        <f t="shared" si="13"/>
        <v>122294.45</v>
      </c>
      <c r="M66" s="17">
        <f t="shared" si="14"/>
        <v>122294.45</v>
      </c>
      <c r="N66" s="17">
        <f t="shared" si="15"/>
        <v>122294.45</v>
      </c>
      <c r="O66" s="18">
        <v>3411800</v>
      </c>
    </row>
    <row r="67" spans="1:15" ht="30" x14ac:dyDescent="0.25">
      <c r="A67" s="13" t="s">
        <v>137</v>
      </c>
      <c r="B67" s="13"/>
      <c r="C67" s="14" t="s">
        <v>138</v>
      </c>
      <c r="D67" s="14" t="s">
        <v>140</v>
      </c>
      <c r="E67" s="15">
        <v>0</v>
      </c>
      <c r="F67" s="15">
        <v>577420</v>
      </c>
      <c r="G67" s="15">
        <v>5330300</v>
      </c>
      <c r="H67" s="15">
        <f t="shared" si="11"/>
        <v>5907720</v>
      </c>
      <c r="I67" s="16">
        <v>0.20300000000000001</v>
      </c>
      <c r="J67" s="17">
        <f t="shared" si="0"/>
        <v>1199267.1599999999</v>
      </c>
      <c r="K67" s="17">
        <f t="shared" si="12"/>
        <v>299816.78999999998</v>
      </c>
      <c r="L67" s="17">
        <f t="shared" si="13"/>
        <v>299816.78999999998</v>
      </c>
      <c r="M67" s="17">
        <f t="shared" si="14"/>
        <v>299816.78999999998</v>
      </c>
      <c r="N67" s="17">
        <f t="shared" si="15"/>
        <v>299816.78999999998</v>
      </c>
      <c r="O67" s="18">
        <v>6004220</v>
      </c>
    </row>
    <row r="68" spans="1:15" ht="30" x14ac:dyDescent="0.25">
      <c r="A68" s="13" t="s">
        <v>137</v>
      </c>
      <c r="B68" s="13"/>
      <c r="C68" s="14" t="s">
        <v>138</v>
      </c>
      <c r="D68" s="14" t="s">
        <v>141</v>
      </c>
      <c r="E68" s="15">
        <v>0</v>
      </c>
      <c r="F68" s="15">
        <v>793505</v>
      </c>
      <c r="G68" s="15">
        <v>11808210</v>
      </c>
      <c r="H68" s="15">
        <f t="shared" si="11"/>
        <v>12601715</v>
      </c>
      <c r="I68" s="16">
        <v>0.24299999999999999</v>
      </c>
      <c r="J68" s="17">
        <f t="shared" si="0"/>
        <v>3062216.75</v>
      </c>
      <c r="K68" s="17">
        <f t="shared" si="12"/>
        <v>765554.1875</v>
      </c>
      <c r="L68" s="17">
        <f t="shared" si="13"/>
        <v>765554.1875</v>
      </c>
      <c r="M68" s="17">
        <f t="shared" si="14"/>
        <v>765554.1875</v>
      </c>
      <c r="N68" s="17">
        <f t="shared" si="15"/>
        <v>765554.1875</v>
      </c>
      <c r="O68" s="18">
        <v>12794035</v>
      </c>
    </row>
    <row r="69" spans="1:15" ht="45" x14ac:dyDescent="0.25">
      <c r="A69" s="13" t="s">
        <v>120</v>
      </c>
      <c r="B69" s="13"/>
      <c r="C69" s="14" t="s">
        <v>142</v>
      </c>
      <c r="D69" s="14" t="s">
        <v>143</v>
      </c>
      <c r="E69" s="15">
        <v>2026</v>
      </c>
      <c r="F69" s="15">
        <v>195</v>
      </c>
      <c r="G69" s="15">
        <v>0</v>
      </c>
      <c r="H69" s="15">
        <f t="shared" si="11"/>
        <v>2221</v>
      </c>
      <c r="I69" s="16">
        <v>2594.8420000000001</v>
      </c>
      <c r="J69" s="17">
        <f t="shared" si="0"/>
        <v>5763144.0899999999</v>
      </c>
      <c r="K69" s="17">
        <f t="shared" si="12"/>
        <v>1440786.0225</v>
      </c>
      <c r="L69" s="17">
        <f t="shared" si="13"/>
        <v>1440786.0225</v>
      </c>
      <c r="M69" s="17">
        <f t="shared" si="14"/>
        <v>1440786.0225</v>
      </c>
      <c r="N69" s="17">
        <f t="shared" si="15"/>
        <v>1440786.0225</v>
      </c>
      <c r="O69" s="18">
        <v>2221</v>
      </c>
    </row>
    <row r="70" spans="1:15" ht="30" x14ac:dyDescent="0.25">
      <c r="A70" s="13" t="s">
        <v>144</v>
      </c>
      <c r="B70" s="13"/>
      <c r="C70" s="14" t="s">
        <v>142</v>
      </c>
      <c r="D70" s="14" t="s">
        <v>145</v>
      </c>
      <c r="E70" s="15">
        <v>0</v>
      </c>
      <c r="F70" s="15">
        <v>181</v>
      </c>
      <c r="G70" s="15">
        <v>0</v>
      </c>
      <c r="H70" s="15">
        <f t="shared" si="11"/>
        <v>181</v>
      </c>
      <c r="I70" s="16">
        <v>1980.982</v>
      </c>
      <c r="J70" s="17">
        <f t="shared" ref="J70:J133" si="16">ROUNDUP((H70*I70),2)</f>
        <v>358557.75</v>
      </c>
      <c r="K70" s="17">
        <f t="shared" si="12"/>
        <v>89639.4375</v>
      </c>
      <c r="L70" s="17">
        <f t="shared" si="13"/>
        <v>89639.4375</v>
      </c>
      <c r="M70" s="17">
        <f t="shared" si="14"/>
        <v>89639.4375</v>
      </c>
      <c r="N70" s="17">
        <f t="shared" si="15"/>
        <v>89639.4375</v>
      </c>
      <c r="O70" s="18">
        <v>181</v>
      </c>
    </row>
    <row r="71" spans="1:15" x14ac:dyDescent="0.25">
      <c r="A71" s="19" t="s">
        <v>79</v>
      </c>
      <c r="B71" s="19"/>
      <c r="C71" s="14" t="s">
        <v>146</v>
      </c>
      <c r="D71" s="14" t="s">
        <v>147</v>
      </c>
      <c r="E71" s="15">
        <v>0</v>
      </c>
      <c r="F71" s="15">
        <v>83970</v>
      </c>
      <c r="G71" s="15">
        <v>0</v>
      </c>
      <c r="H71" s="15">
        <f t="shared" si="11"/>
        <v>83970</v>
      </c>
      <c r="I71" s="16">
        <v>20.695</v>
      </c>
      <c r="J71" s="17">
        <f t="shared" si="16"/>
        <v>1737759.15</v>
      </c>
      <c r="K71" s="17">
        <f t="shared" si="12"/>
        <v>434439.78749999998</v>
      </c>
      <c r="L71" s="17">
        <f t="shared" si="13"/>
        <v>434439.78749999998</v>
      </c>
      <c r="M71" s="17">
        <f t="shared" si="14"/>
        <v>434439.78749999998</v>
      </c>
      <c r="N71" s="17">
        <f t="shared" si="15"/>
        <v>434439.78749999998</v>
      </c>
      <c r="O71" s="18">
        <v>84710</v>
      </c>
    </row>
    <row r="72" spans="1:15" x14ac:dyDescent="0.25">
      <c r="A72" s="19" t="s">
        <v>148</v>
      </c>
      <c r="B72" s="19"/>
      <c r="C72" s="14" t="s">
        <v>149</v>
      </c>
      <c r="D72" s="14" t="s">
        <v>150</v>
      </c>
      <c r="E72" s="15">
        <v>0</v>
      </c>
      <c r="F72" s="15">
        <v>27550</v>
      </c>
      <c r="G72" s="15">
        <v>400</v>
      </c>
      <c r="H72" s="15">
        <f t="shared" si="11"/>
        <v>27950</v>
      </c>
      <c r="I72" s="16">
        <v>7.5979999999999999</v>
      </c>
      <c r="J72" s="17">
        <f t="shared" si="16"/>
        <v>212364.1</v>
      </c>
      <c r="K72" s="17">
        <f t="shared" si="12"/>
        <v>53091.025000000001</v>
      </c>
      <c r="L72" s="17">
        <f t="shared" si="13"/>
        <v>53091.025000000001</v>
      </c>
      <c r="M72" s="17">
        <f t="shared" si="14"/>
        <v>53091.025000000001</v>
      </c>
      <c r="N72" s="17">
        <f t="shared" si="15"/>
        <v>53091.025000000001</v>
      </c>
      <c r="O72" s="18">
        <v>27950</v>
      </c>
    </row>
    <row r="73" spans="1:15" x14ac:dyDescent="0.25">
      <c r="A73" s="19" t="s">
        <v>148</v>
      </c>
      <c r="B73" s="19"/>
      <c r="C73" s="14" t="s">
        <v>149</v>
      </c>
      <c r="D73" s="14" t="s">
        <v>151</v>
      </c>
      <c r="E73" s="15">
        <v>0</v>
      </c>
      <c r="F73" s="15">
        <v>354150</v>
      </c>
      <c r="G73" s="15">
        <v>0</v>
      </c>
      <c r="H73" s="15">
        <f t="shared" si="11"/>
        <v>354150</v>
      </c>
      <c r="I73" s="16">
        <v>10.342000000000001</v>
      </c>
      <c r="J73" s="17">
        <f t="shared" si="16"/>
        <v>3662619.3</v>
      </c>
      <c r="K73" s="17">
        <f t="shared" si="12"/>
        <v>915654.82499999995</v>
      </c>
      <c r="L73" s="17">
        <f t="shared" si="13"/>
        <v>915654.82499999995</v>
      </c>
      <c r="M73" s="17">
        <f t="shared" si="14"/>
        <v>915654.82499999995</v>
      </c>
      <c r="N73" s="17">
        <f t="shared" si="15"/>
        <v>915654.82499999995</v>
      </c>
      <c r="O73" s="18">
        <v>355210</v>
      </c>
    </row>
    <row r="74" spans="1:15" x14ac:dyDescent="0.25">
      <c r="A74" s="19" t="s">
        <v>148</v>
      </c>
      <c r="B74" s="19"/>
      <c r="C74" s="14" t="s">
        <v>149</v>
      </c>
      <c r="D74" s="14" t="s">
        <v>152</v>
      </c>
      <c r="E74" s="15">
        <v>0</v>
      </c>
      <c r="F74" s="15">
        <v>106840</v>
      </c>
      <c r="G74" s="15">
        <v>0</v>
      </c>
      <c r="H74" s="15">
        <f t="shared" si="11"/>
        <v>106840</v>
      </c>
      <c r="I74" s="16">
        <v>14.028</v>
      </c>
      <c r="J74" s="17">
        <f t="shared" si="16"/>
        <v>1498751.52</v>
      </c>
      <c r="K74" s="17">
        <f t="shared" si="12"/>
        <v>374687.88</v>
      </c>
      <c r="L74" s="17">
        <f t="shared" si="13"/>
        <v>374687.88</v>
      </c>
      <c r="M74" s="17">
        <f t="shared" si="14"/>
        <v>374687.88</v>
      </c>
      <c r="N74" s="17">
        <f t="shared" si="15"/>
        <v>374687.88</v>
      </c>
      <c r="O74" s="18">
        <v>107840</v>
      </c>
    </row>
    <row r="75" spans="1:15" x14ac:dyDescent="0.25">
      <c r="A75" s="19" t="s">
        <v>148</v>
      </c>
      <c r="B75" s="19"/>
      <c r="C75" s="14" t="s">
        <v>149</v>
      </c>
      <c r="D75" s="14" t="s">
        <v>153</v>
      </c>
      <c r="E75" s="15">
        <v>0</v>
      </c>
      <c r="F75" s="15">
        <v>118360</v>
      </c>
      <c r="G75" s="15">
        <v>0</v>
      </c>
      <c r="H75" s="15">
        <f t="shared" si="11"/>
        <v>118360</v>
      </c>
      <c r="I75" s="16">
        <v>17.420000000000002</v>
      </c>
      <c r="J75" s="17">
        <f t="shared" si="16"/>
        <v>2061831.2</v>
      </c>
      <c r="K75" s="17">
        <f t="shared" si="12"/>
        <v>515457.8</v>
      </c>
      <c r="L75" s="17">
        <f t="shared" si="13"/>
        <v>515457.8</v>
      </c>
      <c r="M75" s="17">
        <f t="shared" si="14"/>
        <v>515457.8</v>
      </c>
      <c r="N75" s="17">
        <f t="shared" si="15"/>
        <v>515457.8</v>
      </c>
      <c r="O75" s="18">
        <v>118610</v>
      </c>
    </row>
    <row r="76" spans="1:15" x14ac:dyDescent="0.25">
      <c r="A76" s="8"/>
      <c r="B76" s="8" t="s">
        <v>154</v>
      </c>
      <c r="C76" s="9" t="s">
        <v>155</v>
      </c>
      <c r="D76" s="10"/>
      <c r="E76" s="11"/>
      <c r="F76" s="11"/>
      <c r="G76" s="11"/>
      <c r="H76" s="15"/>
      <c r="I76" s="11"/>
      <c r="J76" s="17"/>
      <c r="K76" s="17"/>
      <c r="L76" s="17"/>
      <c r="M76" s="17"/>
      <c r="N76" s="17"/>
      <c r="O76" s="18"/>
    </row>
    <row r="77" spans="1:15" ht="60" x14ac:dyDescent="0.25">
      <c r="A77" s="13" t="s">
        <v>156</v>
      </c>
      <c r="B77" s="13"/>
      <c r="C77" s="14" t="s">
        <v>157</v>
      </c>
      <c r="D77" s="14" t="s">
        <v>158</v>
      </c>
      <c r="E77" s="15">
        <v>0</v>
      </c>
      <c r="F77" s="15">
        <v>1552</v>
      </c>
      <c r="G77" s="15">
        <v>0</v>
      </c>
      <c r="H77" s="15">
        <f t="shared" ref="H77:H107" si="17">F77+G77+E77</f>
        <v>1552</v>
      </c>
      <c r="I77" s="16">
        <v>1635.213</v>
      </c>
      <c r="J77" s="17">
        <f t="shared" si="16"/>
        <v>2537850.5799999996</v>
      </c>
      <c r="K77" s="17">
        <f t="shared" ref="K77:K107" si="18">J77/4</f>
        <v>634462.6449999999</v>
      </c>
      <c r="L77" s="17">
        <f t="shared" ref="L77:L107" si="19">J77/4</f>
        <v>634462.6449999999</v>
      </c>
      <c r="M77" s="17">
        <f t="shared" ref="M77:M107" si="20">J77/4</f>
        <v>634462.6449999999</v>
      </c>
      <c r="N77" s="17">
        <f t="shared" ref="N77:N107" si="21">J77/4</f>
        <v>634462.6449999999</v>
      </c>
      <c r="O77" s="18">
        <v>1552</v>
      </c>
    </row>
    <row r="78" spans="1:15" x14ac:dyDescent="0.25">
      <c r="A78" s="19" t="s">
        <v>159</v>
      </c>
      <c r="B78" s="19"/>
      <c r="C78" s="14" t="s">
        <v>160</v>
      </c>
      <c r="D78" s="14" t="s">
        <v>161</v>
      </c>
      <c r="E78" s="15">
        <v>0</v>
      </c>
      <c r="F78" s="15">
        <v>29490</v>
      </c>
      <c r="G78" s="15">
        <v>100</v>
      </c>
      <c r="H78" s="15">
        <f t="shared" si="17"/>
        <v>29590</v>
      </c>
      <c r="I78" s="16">
        <v>14.7</v>
      </c>
      <c r="J78" s="17">
        <f t="shared" si="16"/>
        <v>434973</v>
      </c>
      <c r="K78" s="17">
        <f t="shared" si="18"/>
        <v>108743.25</v>
      </c>
      <c r="L78" s="17">
        <f t="shared" si="19"/>
        <v>108743.25</v>
      </c>
      <c r="M78" s="17">
        <f t="shared" si="20"/>
        <v>108743.25</v>
      </c>
      <c r="N78" s="17">
        <f t="shared" si="21"/>
        <v>108743.25</v>
      </c>
      <c r="O78" s="18">
        <v>29590</v>
      </c>
    </row>
    <row r="79" spans="1:15" ht="30" x14ac:dyDescent="0.25">
      <c r="A79" s="13" t="s">
        <v>156</v>
      </c>
      <c r="B79" s="13"/>
      <c r="C79" s="14" t="s">
        <v>162</v>
      </c>
      <c r="D79" s="14" t="s">
        <v>163</v>
      </c>
      <c r="E79" s="15">
        <v>0</v>
      </c>
      <c r="F79" s="15">
        <v>5307</v>
      </c>
      <c r="G79" s="15">
        <v>0</v>
      </c>
      <c r="H79" s="15">
        <f t="shared" si="17"/>
        <v>5307</v>
      </c>
      <c r="I79" s="16">
        <v>715.41600000000005</v>
      </c>
      <c r="J79" s="17">
        <f t="shared" si="16"/>
        <v>3796712.7199999997</v>
      </c>
      <c r="K79" s="17">
        <f t="shared" si="18"/>
        <v>949178.17999999993</v>
      </c>
      <c r="L79" s="17">
        <f t="shared" si="19"/>
        <v>949178.17999999993</v>
      </c>
      <c r="M79" s="17">
        <f t="shared" si="20"/>
        <v>949178.17999999993</v>
      </c>
      <c r="N79" s="17">
        <f t="shared" si="21"/>
        <v>949178.17999999993</v>
      </c>
      <c r="O79" s="18">
        <v>5322</v>
      </c>
    </row>
    <row r="80" spans="1:15" ht="45" x14ac:dyDescent="0.25">
      <c r="A80" s="13" t="s">
        <v>156</v>
      </c>
      <c r="B80" s="13"/>
      <c r="C80" s="14" t="s">
        <v>164</v>
      </c>
      <c r="D80" s="14" t="s">
        <v>165</v>
      </c>
      <c r="E80" s="15">
        <v>6232</v>
      </c>
      <c r="F80" s="15">
        <v>0</v>
      </c>
      <c r="G80" s="15">
        <v>0</v>
      </c>
      <c r="H80" s="15">
        <f t="shared" si="17"/>
        <v>6232</v>
      </c>
      <c r="I80" s="16">
        <v>529.26300000000003</v>
      </c>
      <c r="J80" s="17">
        <f t="shared" si="16"/>
        <v>3298367.0199999996</v>
      </c>
      <c r="K80" s="17">
        <f t="shared" si="18"/>
        <v>824591.75499999989</v>
      </c>
      <c r="L80" s="17">
        <f t="shared" si="19"/>
        <v>824591.75499999989</v>
      </c>
      <c r="M80" s="17">
        <f t="shared" si="20"/>
        <v>824591.75499999989</v>
      </c>
      <c r="N80" s="17">
        <f t="shared" si="21"/>
        <v>824591.75499999989</v>
      </c>
      <c r="O80" s="18">
        <v>6232</v>
      </c>
    </row>
    <row r="81" spans="1:15" ht="45" x14ac:dyDescent="0.25">
      <c r="A81" s="13" t="s">
        <v>156</v>
      </c>
      <c r="B81" s="13"/>
      <c r="C81" s="14" t="s">
        <v>164</v>
      </c>
      <c r="D81" s="14" t="s">
        <v>166</v>
      </c>
      <c r="E81" s="15">
        <v>3948</v>
      </c>
      <c r="F81" s="15">
        <v>0</v>
      </c>
      <c r="G81" s="15">
        <v>0</v>
      </c>
      <c r="H81" s="15">
        <f t="shared" si="17"/>
        <v>3948</v>
      </c>
      <c r="I81" s="16">
        <v>264.63099999999997</v>
      </c>
      <c r="J81" s="17">
        <f t="shared" si="16"/>
        <v>1044763.1900000001</v>
      </c>
      <c r="K81" s="17">
        <f t="shared" si="18"/>
        <v>261190.79750000002</v>
      </c>
      <c r="L81" s="17">
        <f t="shared" si="19"/>
        <v>261190.79750000002</v>
      </c>
      <c r="M81" s="17">
        <f t="shared" si="20"/>
        <v>261190.79750000002</v>
      </c>
      <c r="N81" s="17">
        <f t="shared" si="21"/>
        <v>261190.79750000002</v>
      </c>
      <c r="O81" s="18">
        <v>3948</v>
      </c>
    </row>
    <row r="82" spans="1:15" ht="45" x14ac:dyDescent="0.25">
      <c r="A82" s="13" t="s">
        <v>156</v>
      </c>
      <c r="B82" s="13"/>
      <c r="C82" s="14" t="s">
        <v>164</v>
      </c>
      <c r="D82" s="14" t="s">
        <v>167</v>
      </c>
      <c r="E82" s="15">
        <v>426</v>
      </c>
      <c r="F82" s="15">
        <v>0</v>
      </c>
      <c r="G82" s="15">
        <v>0</v>
      </c>
      <c r="H82" s="15">
        <f t="shared" si="17"/>
        <v>426</v>
      </c>
      <c r="I82" s="16">
        <v>132.316</v>
      </c>
      <c r="J82" s="17">
        <f t="shared" si="16"/>
        <v>56366.62</v>
      </c>
      <c r="K82" s="17">
        <f t="shared" si="18"/>
        <v>14091.655000000001</v>
      </c>
      <c r="L82" s="17">
        <f t="shared" si="19"/>
        <v>14091.655000000001</v>
      </c>
      <c r="M82" s="17">
        <f t="shared" si="20"/>
        <v>14091.655000000001</v>
      </c>
      <c r="N82" s="17">
        <f t="shared" si="21"/>
        <v>14091.655000000001</v>
      </c>
      <c r="O82" s="18">
        <v>426</v>
      </c>
    </row>
    <row r="83" spans="1:15" ht="60" x14ac:dyDescent="0.25">
      <c r="A83" s="13" t="s">
        <v>156</v>
      </c>
      <c r="B83" s="13"/>
      <c r="C83" s="14" t="s">
        <v>168</v>
      </c>
      <c r="D83" s="14" t="s">
        <v>169</v>
      </c>
      <c r="E83" s="15">
        <v>22732</v>
      </c>
      <c r="F83" s="15">
        <v>540</v>
      </c>
      <c r="G83" s="15">
        <v>0</v>
      </c>
      <c r="H83" s="15">
        <f t="shared" si="17"/>
        <v>23272</v>
      </c>
      <c r="I83" s="16">
        <v>569.09199999999998</v>
      </c>
      <c r="J83" s="17">
        <f t="shared" si="16"/>
        <v>13243909.029999999</v>
      </c>
      <c r="K83" s="17">
        <f t="shared" si="18"/>
        <v>3310977.2574999998</v>
      </c>
      <c r="L83" s="17">
        <f t="shared" si="19"/>
        <v>3310977.2574999998</v>
      </c>
      <c r="M83" s="17">
        <f t="shared" si="20"/>
        <v>3310977.2574999998</v>
      </c>
      <c r="N83" s="17">
        <f t="shared" si="21"/>
        <v>3310977.2574999998</v>
      </c>
      <c r="O83" s="18">
        <v>23272</v>
      </c>
    </row>
    <row r="84" spans="1:15" ht="45" x14ac:dyDescent="0.25">
      <c r="A84" s="13" t="s">
        <v>156</v>
      </c>
      <c r="B84" s="13"/>
      <c r="C84" s="14" t="s">
        <v>168</v>
      </c>
      <c r="D84" s="14" t="s">
        <v>170</v>
      </c>
      <c r="E84" s="15">
        <v>1588</v>
      </c>
      <c r="F84" s="15">
        <v>0</v>
      </c>
      <c r="G84" s="15">
        <v>0</v>
      </c>
      <c r="H84" s="15">
        <f t="shared" si="17"/>
        <v>1588</v>
      </c>
      <c r="I84" s="16">
        <v>89.278999999999996</v>
      </c>
      <c r="J84" s="17">
        <f t="shared" si="16"/>
        <v>141775.06</v>
      </c>
      <c r="K84" s="17">
        <f t="shared" si="18"/>
        <v>35443.764999999999</v>
      </c>
      <c r="L84" s="17">
        <f t="shared" si="19"/>
        <v>35443.764999999999</v>
      </c>
      <c r="M84" s="17">
        <f t="shared" si="20"/>
        <v>35443.764999999999</v>
      </c>
      <c r="N84" s="17">
        <f t="shared" si="21"/>
        <v>35443.764999999999</v>
      </c>
      <c r="O84" s="18">
        <v>1588</v>
      </c>
    </row>
    <row r="85" spans="1:15" ht="45" x14ac:dyDescent="0.25">
      <c r="A85" s="13" t="s">
        <v>156</v>
      </c>
      <c r="B85" s="13"/>
      <c r="C85" s="14" t="s">
        <v>168</v>
      </c>
      <c r="D85" s="14" t="s">
        <v>171</v>
      </c>
      <c r="E85" s="15">
        <v>19324</v>
      </c>
      <c r="F85" s="15">
        <v>80</v>
      </c>
      <c r="G85" s="15">
        <v>0</v>
      </c>
      <c r="H85" s="15">
        <f t="shared" si="17"/>
        <v>19404</v>
      </c>
      <c r="I85" s="16">
        <v>178.559</v>
      </c>
      <c r="J85" s="17">
        <f t="shared" si="16"/>
        <v>3464758.84</v>
      </c>
      <c r="K85" s="17">
        <f t="shared" si="18"/>
        <v>866189.71</v>
      </c>
      <c r="L85" s="17">
        <f t="shared" si="19"/>
        <v>866189.71</v>
      </c>
      <c r="M85" s="17">
        <f t="shared" si="20"/>
        <v>866189.71</v>
      </c>
      <c r="N85" s="17">
        <f t="shared" si="21"/>
        <v>866189.71</v>
      </c>
      <c r="O85" s="18">
        <v>19404</v>
      </c>
    </row>
    <row r="86" spans="1:15" ht="45" x14ac:dyDescent="0.25">
      <c r="A86" s="13" t="s">
        <v>156</v>
      </c>
      <c r="B86" s="13"/>
      <c r="C86" s="14" t="s">
        <v>172</v>
      </c>
      <c r="D86" s="14" t="s">
        <v>173</v>
      </c>
      <c r="E86" s="15">
        <v>1640</v>
      </c>
      <c r="F86" s="15">
        <v>0</v>
      </c>
      <c r="G86" s="15">
        <v>0</v>
      </c>
      <c r="H86" s="15">
        <f t="shared" si="17"/>
        <v>1640</v>
      </c>
      <c r="I86" s="16">
        <v>773.64200000000005</v>
      </c>
      <c r="J86" s="17">
        <f t="shared" si="16"/>
        <v>1268772.8799999999</v>
      </c>
      <c r="K86" s="17">
        <f t="shared" si="18"/>
        <v>317193.21999999997</v>
      </c>
      <c r="L86" s="17">
        <f t="shared" si="19"/>
        <v>317193.21999999997</v>
      </c>
      <c r="M86" s="17">
        <f t="shared" si="20"/>
        <v>317193.21999999997</v>
      </c>
      <c r="N86" s="17">
        <f t="shared" si="21"/>
        <v>317193.21999999997</v>
      </c>
      <c r="O86" s="18">
        <v>1640</v>
      </c>
    </row>
    <row r="87" spans="1:15" ht="45" x14ac:dyDescent="0.25">
      <c r="A87" s="13" t="s">
        <v>156</v>
      </c>
      <c r="B87" s="13"/>
      <c r="C87" s="14" t="s">
        <v>172</v>
      </c>
      <c r="D87" s="14" t="s">
        <v>174</v>
      </c>
      <c r="E87" s="15">
        <v>200</v>
      </c>
      <c r="F87" s="15">
        <v>0</v>
      </c>
      <c r="G87" s="15">
        <v>0</v>
      </c>
      <c r="H87" s="15">
        <f t="shared" si="17"/>
        <v>200</v>
      </c>
      <c r="I87" s="16">
        <v>386.82100000000003</v>
      </c>
      <c r="J87" s="17">
        <f t="shared" si="16"/>
        <v>77364.2</v>
      </c>
      <c r="K87" s="17">
        <f t="shared" si="18"/>
        <v>19341.05</v>
      </c>
      <c r="L87" s="17">
        <f t="shared" si="19"/>
        <v>19341.05</v>
      </c>
      <c r="M87" s="17">
        <f t="shared" si="20"/>
        <v>19341.05</v>
      </c>
      <c r="N87" s="17">
        <f t="shared" si="21"/>
        <v>19341.05</v>
      </c>
      <c r="O87" s="18">
        <v>200</v>
      </c>
    </row>
    <row r="88" spans="1:15" ht="45" x14ac:dyDescent="0.25">
      <c r="A88" s="13" t="s">
        <v>156</v>
      </c>
      <c r="B88" s="13"/>
      <c r="C88" s="14" t="s">
        <v>175</v>
      </c>
      <c r="D88" s="14" t="s">
        <v>176</v>
      </c>
      <c r="E88" s="15">
        <v>0</v>
      </c>
      <c r="F88" s="15">
        <v>419</v>
      </c>
      <c r="G88" s="15">
        <v>180</v>
      </c>
      <c r="H88" s="15">
        <f t="shared" si="17"/>
        <v>599</v>
      </c>
      <c r="I88" s="16">
        <v>1649.22</v>
      </c>
      <c r="J88" s="17">
        <f t="shared" si="16"/>
        <v>987882.78</v>
      </c>
      <c r="K88" s="17">
        <f t="shared" si="18"/>
        <v>246970.69500000001</v>
      </c>
      <c r="L88" s="17">
        <f t="shared" si="19"/>
        <v>246970.69500000001</v>
      </c>
      <c r="M88" s="17">
        <f t="shared" si="20"/>
        <v>246970.69500000001</v>
      </c>
      <c r="N88" s="17">
        <f t="shared" si="21"/>
        <v>246970.69500000001</v>
      </c>
      <c r="O88" s="18">
        <v>599</v>
      </c>
    </row>
    <row r="89" spans="1:15" ht="45" x14ac:dyDescent="0.25">
      <c r="A89" s="13" t="s">
        <v>156</v>
      </c>
      <c r="B89" s="13"/>
      <c r="C89" s="14" t="s">
        <v>175</v>
      </c>
      <c r="D89" s="14" t="s">
        <v>177</v>
      </c>
      <c r="E89" s="15">
        <v>0</v>
      </c>
      <c r="F89" s="15">
        <v>90</v>
      </c>
      <c r="G89" s="15">
        <v>0</v>
      </c>
      <c r="H89" s="15">
        <f t="shared" si="17"/>
        <v>90</v>
      </c>
      <c r="I89" s="16">
        <v>824.61</v>
      </c>
      <c r="J89" s="17">
        <f t="shared" si="16"/>
        <v>74214.899999999994</v>
      </c>
      <c r="K89" s="17">
        <f t="shared" si="18"/>
        <v>18553.724999999999</v>
      </c>
      <c r="L89" s="17">
        <f t="shared" si="19"/>
        <v>18553.724999999999</v>
      </c>
      <c r="M89" s="17">
        <f t="shared" si="20"/>
        <v>18553.724999999999</v>
      </c>
      <c r="N89" s="17">
        <f t="shared" si="21"/>
        <v>18553.724999999999</v>
      </c>
      <c r="O89" s="18">
        <v>90</v>
      </c>
    </row>
    <row r="90" spans="1:15" x14ac:dyDescent="0.25">
      <c r="A90" s="13" t="s">
        <v>86</v>
      </c>
      <c r="B90" s="13"/>
      <c r="C90" s="14" t="s">
        <v>178</v>
      </c>
      <c r="D90" s="14" t="s">
        <v>179</v>
      </c>
      <c r="E90" s="15">
        <v>0</v>
      </c>
      <c r="F90" s="15">
        <v>39915</v>
      </c>
      <c r="G90" s="15">
        <v>48820</v>
      </c>
      <c r="H90" s="15">
        <f t="shared" si="17"/>
        <v>88735</v>
      </c>
      <c r="I90" s="16">
        <v>0.25700000000000001</v>
      </c>
      <c r="J90" s="17">
        <f t="shared" si="16"/>
        <v>22804.899999999998</v>
      </c>
      <c r="K90" s="17">
        <f t="shared" si="18"/>
        <v>5701.2249999999995</v>
      </c>
      <c r="L90" s="17">
        <f t="shared" si="19"/>
        <v>5701.2249999999995</v>
      </c>
      <c r="M90" s="17">
        <f t="shared" si="20"/>
        <v>5701.2249999999995</v>
      </c>
      <c r="N90" s="17">
        <f t="shared" si="21"/>
        <v>5701.2249999999995</v>
      </c>
      <c r="O90" s="18">
        <v>88755</v>
      </c>
    </row>
    <row r="91" spans="1:15" ht="30" x14ac:dyDescent="0.25">
      <c r="A91" s="19" t="s">
        <v>180</v>
      </c>
      <c r="B91" s="19"/>
      <c r="C91" s="14" t="s">
        <v>181</v>
      </c>
      <c r="D91" s="14" t="s">
        <v>182</v>
      </c>
      <c r="E91" s="15">
        <v>0</v>
      </c>
      <c r="F91" s="15">
        <v>2606</v>
      </c>
      <c r="G91" s="15">
        <v>0</v>
      </c>
      <c r="H91" s="15">
        <f t="shared" si="17"/>
        <v>2606</v>
      </c>
      <c r="I91" s="16">
        <v>3702.8240000000001</v>
      </c>
      <c r="J91" s="17">
        <f t="shared" si="16"/>
        <v>9649559.3499999996</v>
      </c>
      <c r="K91" s="17">
        <f t="shared" si="18"/>
        <v>2412389.8374999999</v>
      </c>
      <c r="L91" s="17">
        <f t="shared" si="19"/>
        <v>2412389.8374999999</v>
      </c>
      <c r="M91" s="17">
        <f t="shared" si="20"/>
        <v>2412389.8374999999</v>
      </c>
      <c r="N91" s="17">
        <f t="shared" si="21"/>
        <v>2412389.8374999999</v>
      </c>
      <c r="O91" s="18">
        <v>2606</v>
      </c>
    </row>
    <row r="92" spans="1:15" x14ac:dyDescent="0.25">
      <c r="A92" s="13" t="s">
        <v>24</v>
      </c>
      <c r="B92" s="13"/>
      <c r="C92" s="14" t="s">
        <v>183</v>
      </c>
      <c r="D92" s="14" t="s">
        <v>184</v>
      </c>
      <c r="E92" s="15">
        <v>0</v>
      </c>
      <c r="F92" s="15">
        <v>100485</v>
      </c>
      <c r="G92" s="15">
        <v>0</v>
      </c>
      <c r="H92" s="15">
        <f t="shared" si="17"/>
        <v>100485</v>
      </c>
      <c r="I92" s="16">
        <v>9.4339999999999993</v>
      </c>
      <c r="J92" s="17">
        <f t="shared" si="16"/>
        <v>947975.49</v>
      </c>
      <c r="K92" s="17">
        <f t="shared" si="18"/>
        <v>236993.8725</v>
      </c>
      <c r="L92" s="17">
        <f t="shared" si="19"/>
        <v>236993.8725</v>
      </c>
      <c r="M92" s="17">
        <f t="shared" si="20"/>
        <v>236993.8725</v>
      </c>
      <c r="N92" s="17">
        <f t="shared" si="21"/>
        <v>236993.8725</v>
      </c>
      <c r="O92" s="18">
        <v>102855</v>
      </c>
    </row>
    <row r="93" spans="1:15" x14ac:dyDescent="0.25">
      <c r="A93" s="13" t="s">
        <v>24</v>
      </c>
      <c r="B93" s="13"/>
      <c r="C93" s="14" t="s">
        <v>183</v>
      </c>
      <c r="D93" s="14" t="s">
        <v>185</v>
      </c>
      <c r="E93" s="15">
        <v>0</v>
      </c>
      <c r="F93" s="15">
        <v>268905</v>
      </c>
      <c r="G93" s="15">
        <v>7100</v>
      </c>
      <c r="H93" s="15">
        <f t="shared" si="17"/>
        <v>276005</v>
      </c>
      <c r="I93" s="16">
        <v>2.8079999999999998</v>
      </c>
      <c r="J93" s="17">
        <f t="shared" si="16"/>
        <v>775022.04</v>
      </c>
      <c r="K93" s="17">
        <f t="shared" si="18"/>
        <v>193755.51</v>
      </c>
      <c r="L93" s="17">
        <f t="shared" si="19"/>
        <v>193755.51</v>
      </c>
      <c r="M93" s="17">
        <f t="shared" si="20"/>
        <v>193755.51</v>
      </c>
      <c r="N93" s="17">
        <f t="shared" si="21"/>
        <v>193755.51</v>
      </c>
      <c r="O93" s="18">
        <v>280255</v>
      </c>
    </row>
    <row r="94" spans="1:15" ht="30" x14ac:dyDescent="0.25">
      <c r="A94" s="19" t="s">
        <v>79</v>
      </c>
      <c r="B94" s="19"/>
      <c r="C94" s="14" t="s">
        <v>186</v>
      </c>
      <c r="D94" s="14" t="s">
        <v>187</v>
      </c>
      <c r="E94" s="15">
        <v>0</v>
      </c>
      <c r="F94" s="15">
        <v>1643</v>
      </c>
      <c r="G94" s="15">
        <v>0</v>
      </c>
      <c r="H94" s="15">
        <f t="shared" si="17"/>
        <v>1643</v>
      </c>
      <c r="I94" s="16">
        <v>1919.2249999999999</v>
      </c>
      <c r="J94" s="17">
        <f t="shared" si="16"/>
        <v>3153286.6799999997</v>
      </c>
      <c r="K94" s="17">
        <f t="shared" si="18"/>
        <v>788321.66999999993</v>
      </c>
      <c r="L94" s="17">
        <f t="shared" si="19"/>
        <v>788321.66999999993</v>
      </c>
      <c r="M94" s="17">
        <f t="shared" si="20"/>
        <v>788321.66999999993</v>
      </c>
      <c r="N94" s="17">
        <f t="shared" si="21"/>
        <v>788321.66999999993</v>
      </c>
      <c r="O94" s="18">
        <v>1743</v>
      </c>
    </row>
    <row r="95" spans="1:15" ht="60" x14ac:dyDescent="0.25">
      <c r="A95" s="19" t="s">
        <v>79</v>
      </c>
      <c r="B95" s="19"/>
      <c r="C95" s="14" t="s">
        <v>188</v>
      </c>
      <c r="D95" s="14" t="s">
        <v>189</v>
      </c>
      <c r="E95" s="15">
        <v>0</v>
      </c>
      <c r="F95" s="15">
        <v>0</v>
      </c>
      <c r="G95" s="15">
        <v>0</v>
      </c>
      <c r="H95" s="15">
        <f t="shared" si="17"/>
        <v>0</v>
      </c>
      <c r="I95" s="16">
        <v>41.807000000000002</v>
      </c>
      <c r="J95" s="17">
        <f t="shared" si="16"/>
        <v>0</v>
      </c>
      <c r="K95" s="17">
        <f t="shared" si="18"/>
        <v>0</v>
      </c>
      <c r="L95" s="17">
        <f t="shared" si="19"/>
        <v>0</v>
      </c>
      <c r="M95" s="17">
        <f t="shared" si="20"/>
        <v>0</v>
      </c>
      <c r="N95" s="17">
        <f t="shared" si="21"/>
        <v>0</v>
      </c>
      <c r="O95" s="18">
        <v>50</v>
      </c>
    </row>
    <row r="96" spans="1:15" ht="60" x14ac:dyDescent="0.25">
      <c r="A96" s="19" t="s">
        <v>79</v>
      </c>
      <c r="B96" s="19"/>
      <c r="C96" s="14" t="s">
        <v>190</v>
      </c>
      <c r="D96" s="14" t="s">
        <v>189</v>
      </c>
      <c r="E96" s="15">
        <v>0</v>
      </c>
      <c r="F96" s="15">
        <v>5</v>
      </c>
      <c r="G96" s="15">
        <v>0</v>
      </c>
      <c r="H96" s="15">
        <f t="shared" si="17"/>
        <v>5</v>
      </c>
      <c r="I96" s="16">
        <v>113.116</v>
      </c>
      <c r="J96" s="17">
        <f t="shared" si="16"/>
        <v>565.58000000000004</v>
      </c>
      <c r="K96" s="17">
        <f t="shared" si="18"/>
        <v>141.39500000000001</v>
      </c>
      <c r="L96" s="17">
        <f t="shared" si="19"/>
        <v>141.39500000000001</v>
      </c>
      <c r="M96" s="17">
        <f t="shared" si="20"/>
        <v>141.39500000000001</v>
      </c>
      <c r="N96" s="17">
        <f t="shared" si="21"/>
        <v>141.39500000000001</v>
      </c>
      <c r="O96" s="18">
        <v>55</v>
      </c>
    </row>
    <row r="97" spans="1:15" x14ac:dyDescent="0.25">
      <c r="A97" s="13"/>
      <c r="B97" s="13"/>
      <c r="C97" s="14" t="s">
        <v>191</v>
      </c>
      <c r="D97" s="14" t="s">
        <v>192</v>
      </c>
      <c r="E97" s="15">
        <v>0</v>
      </c>
      <c r="F97" s="15">
        <v>1872</v>
      </c>
      <c r="G97" s="15">
        <v>0</v>
      </c>
      <c r="H97" s="15">
        <f t="shared" si="17"/>
        <v>1872</v>
      </c>
      <c r="I97" s="16">
        <v>193.47499999999999</v>
      </c>
      <c r="J97" s="17">
        <f t="shared" si="16"/>
        <v>362185.2</v>
      </c>
      <c r="K97" s="17">
        <f t="shared" si="18"/>
        <v>90546.3</v>
      </c>
      <c r="L97" s="17">
        <f t="shared" si="19"/>
        <v>90546.3</v>
      </c>
      <c r="M97" s="17">
        <f t="shared" si="20"/>
        <v>90546.3</v>
      </c>
      <c r="N97" s="17">
        <f t="shared" si="21"/>
        <v>90546.3</v>
      </c>
      <c r="O97" s="18">
        <v>1952</v>
      </c>
    </row>
    <row r="98" spans="1:15" x14ac:dyDescent="0.25">
      <c r="A98" s="19" t="s">
        <v>79</v>
      </c>
      <c r="B98" s="19"/>
      <c r="C98" s="14" t="s">
        <v>191</v>
      </c>
      <c r="D98" s="14" t="s">
        <v>193</v>
      </c>
      <c r="E98" s="15">
        <v>0</v>
      </c>
      <c r="F98" s="15">
        <v>3791</v>
      </c>
      <c r="G98" s="15">
        <v>0</v>
      </c>
      <c r="H98" s="15">
        <f t="shared" si="17"/>
        <v>3791</v>
      </c>
      <c r="I98" s="16">
        <v>464.52300000000002</v>
      </c>
      <c r="J98" s="17">
        <f t="shared" si="16"/>
        <v>1761006.7</v>
      </c>
      <c r="K98" s="17">
        <f t="shared" si="18"/>
        <v>440251.67499999999</v>
      </c>
      <c r="L98" s="17">
        <f t="shared" si="19"/>
        <v>440251.67499999999</v>
      </c>
      <c r="M98" s="17">
        <f t="shared" si="20"/>
        <v>440251.67499999999</v>
      </c>
      <c r="N98" s="17">
        <f t="shared" si="21"/>
        <v>440251.67499999999</v>
      </c>
      <c r="O98" s="18">
        <v>3901</v>
      </c>
    </row>
    <row r="99" spans="1:15" x14ac:dyDescent="0.25">
      <c r="A99" s="19" t="s">
        <v>79</v>
      </c>
      <c r="B99" s="19"/>
      <c r="C99" s="14" t="s">
        <v>191</v>
      </c>
      <c r="D99" s="14" t="s">
        <v>194</v>
      </c>
      <c r="E99" s="15">
        <v>0</v>
      </c>
      <c r="F99" s="15">
        <v>1186</v>
      </c>
      <c r="G99" s="15">
        <v>0</v>
      </c>
      <c r="H99" s="15">
        <f t="shared" si="17"/>
        <v>1186</v>
      </c>
      <c r="I99" s="16">
        <v>877.18499999999995</v>
      </c>
      <c r="J99" s="17">
        <f t="shared" si="16"/>
        <v>1040341.41</v>
      </c>
      <c r="K99" s="17">
        <f t="shared" si="18"/>
        <v>260085.35250000001</v>
      </c>
      <c r="L99" s="17">
        <f t="shared" si="19"/>
        <v>260085.35250000001</v>
      </c>
      <c r="M99" s="17">
        <f t="shared" si="20"/>
        <v>260085.35250000001</v>
      </c>
      <c r="N99" s="17">
        <f t="shared" si="21"/>
        <v>260085.35250000001</v>
      </c>
      <c r="O99" s="18">
        <v>1356</v>
      </c>
    </row>
    <row r="100" spans="1:15" x14ac:dyDescent="0.25">
      <c r="A100" s="19" t="s">
        <v>31</v>
      </c>
      <c r="B100" s="19"/>
      <c r="C100" s="14" t="s">
        <v>195</v>
      </c>
      <c r="D100" s="14" t="s">
        <v>196</v>
      </c>
      <c r="E100" s="15">
        <v>0</v>
      </c>
      <c r="F100" s="15">
        <v>52520</v>
      </c>
      <c r="G100" s="15">
        <v>0</v>
      </c>
      <c r="H100" s="15">
        <f t="shared" si="17"/>
        <v>52520</v>
      </c>
      <c r="I100" s="16">
        <v>9.5289999999999999</v>
      </c>
      <c r="J100" s="17">
        <f t="shared" si="16"/>
        <v>500463.08</v>
      </c>
      <c r="K100" s="17">
        <f t="shared" si="18"/>
        <v>125115.77</v>
      </c>
      <c r="L100" s="17">
        <f t="shared" si="19"/>
        <v>125115.77</v>
      </c>
      <c r="M100" s="17">
        <f t="shared" si="20"/>
        <v>125115.77</v>
      </c>
      <c r="N100" s="17">
        <f t="shared" si="21"/>
        <v>125115.77</v>
      </c>
      <c r="O100" s="18">
        <v>52520</v>
      </c>
    </row>
    <row r="101" spans="1:15" x14ac:dyDescent="0.25">
      <c r="A101" s="19" t="s">
        <v>31</v>
      </c>
      <c r="B101" s="19"/>
      <c r="C101" s="14" t="s">
        <v>195</v>
      </c>
      <c r="D101" s="14" t="s">
        <v>197</v>
      </c>
      <c r="E101" s="15">
        <v>0</v>
      </c>
      <c r="F101" s="15">
        <v>18305</v>
      </c>
      <c r="G101" s="15">
        <v>0</v>
      </c>
      <c r="H101" s="15">
        <f t="shared" si="17"/>
        <v>18305</v>
      </c>
      <c r="I101" s="16">
        <v>7.9420000000000002</v>
      </c>
      <c r="J101" s="17">
        <f t="shared" si="16"/>
        <v>145378.31</v>
      </c>
      <c r="K101" s="17">
        <f t="shared" si="18"/>
        <v>36344.577499999999</v>
      </c>
      <c r="L101" s="17">
        <f t="shared" si="19"/>
        <v>36344.577499999999</v>
      </c>
      <c r="M101" s="17">
        <f t="shared" si="20"/>
        <v>36344.577499999999</v>
      </c>
      <c r="N101" s="17">
        <f t="shared" si="21"/>
        <v>36344.577499999999</v>
      </c>
      <c r="O101" s="18">
        <v>18375</v>
      </c>
    </row>
    <row r="102" spans="1:15" ht="30" x14ac:dyDescent="0.25">
      <c r="A102" s="19" t="s">
        <v>79</v>
      </c>
      <c r="B102" s="19"/>
      <c r="C102" s="14" t="s">
        <v>198</v>
      </c>
      <c r="D102" s="14" t="s">
        <v>199</v>
      </c>
      <c r="E102" s="15">
        <v>0</v>
      </c>
      <c r="F102" s="15">
        <v>1000</v>
      </c>
      <c r="G102" s="15">
        <v>0</v>
      </c>
      <c r="H102" s="15">
        <f t="shared" si="17"/>
        <v>1000</v>
      </c>
      <c r="I102" s="16">
        <v>163.32900000000001</v>
      </c>
      <c r="J102" s="17">
        <f t="shared" si="16"/>
        <v>163329</v>
      </c>
      <c r="K102" s="17">
        <f t="shared" si="18"/>
        <v>40832.25</v>
      </c>
      <c r="L102" s="17">
        <f t="shared" si="19"/>
        <v>40832.25</v>
      </c>
      <c r="M102" s="17">
        <f t="shared" si="20"/>
        <v>40832.25</v>
      </c>
      <c r="N102" s="17">
        <f t="shared" si="21"/>
        <v>40832.25</v>
      </c>
      <c r="O102" s="18">
        <v>1000</v>
      </c>
    </row>
    <row r="103" spans="1:15" ht="30" x14ac:dyDescent="0.25">
      <c r="A103" s="19" t="s">
        <v>79</v>
      </c>
      <c r="B103" s="19"/>
      <c r="C103" s="14" t="s">
        <v>198</v>
      </c>
      <c r="D103" s="14" t="s">
        <v>200</v>
      </c>
      <c r="E103" s="15">
        <v>0</v>
      </c>
      <c r="F103" s="15">
        <v>10228</v>
      </c>
      <c r="G103" s="15">
        <v>0</v>
      </c>
      <c r="H103" s="15">
        <f t="shared" si="17"/>
        <v>10228</v>
      </c>
      <c r="I103" s="16">
        <v>291.65800000000002</v>
      </c>
      <c r="J103" s="17">
        <f t="shared" si="16"/>
        <v>2983078.03</v>
      </c>
      <c r="K103" s="17">
        <f t="shared" si="18"/>
        <v>745769.50749999995</v>
      </c>
      <c r="L103" s="17">
        <f t="shared" si="19"/>
        <v>745769.50749999995</v>
      </c>
      <c r="M103" s="17">
        <f t="shared" si="20"/>
        <v>745769.50749999995</v>
      </c>
      <c r="N103" s="17">
        <f t="shared" si="21"/>
        <v>745769.50749999995</v>
      </c>
      <c r="O103" s="18">
        <v>10228</v>
      </c>
    </row>
    <row r="104" spans="1:15" x14ac:dyDescent="0.25">
      <c r="A104" s="19" t="s">
        <v>79</v>
      </c>
      <c r="B104" s="19"/>
      <c r="C104" s="14" t="s">
        <v>201</v>
      </c>
      <c r="D104" s="14" t="s">
        <v>202</v>
      </c>
      <c r="E104" s="15">
        <v>30758</v>
      </c>
      <c r="F104" s="15">
        <v>13160</v>
      </c>
      <c r="G104" s="15">
        <v>0</v>
      </c>
      <c r="H104" s="15">
        <f t="shared" si="17"/>
        <v>43918</v>
      </c>
      <c r="I104" s="16">
        <v>180.04</v>
      </c>
      <c r="J104" s="17">
        <f t="shared" si="16"/>
        <v>7906996.7199999997</v>
      </c>
      <c r="K104" s="17">
        <f t="shared" si="18"/>
        <v>1976749.18</v>
      </c>
      <c r="L104" s="17">
        <f t="shared" si="19"/>
        <v>1976749.18</v>
      </c>
      <c r="M104" s="17">
        <f t="shared" si="20"/>
        <v>1976749.18</v>
      </c>
      <c r="N104" s="17">
        <f t="shared" si="21"/>
        <v>1976749.18</v>
      </c>
      <c r="O104" s="18">
        <v>43918</v>
      </c>
    </row>
    <row r="105" spans="1:15" ht="60" x14ac:dyDescent="0.25">
      <c r="A105" s="13" t="s">
        <v>128</v>
      </c>
      <c r="B105" s="13"/>
      <c r="C105" s="14" t="s">
        <v>203</v>
      </c>
      <c r="D105" s="14" t="s">
        <v>204</v>
      </c>
      <c r="E105" s="15">
        <v>0</v>
      </c>
      <c r="F105" s="15">
        <v>80</v>
      </c>
      <c r="G105" s="15">
        <v>0</v>
      </c>
      <c r="H105" s="15">
        <f t="shared" si="17"/>
        <v>80</v>
      </c>
      <c r="I105" s="16">
        <v>1749.011</v>
      </c>
      <c r="J105" s="17">
        <f t="shared" si="16"/>
        <v>139920.88</v>
      </c>
      <c r="K105" s="17">
        <f t="shared" si="18"/>
        <v>34980.22</v>
      </c>
      <c r="L105" s="17">
        <f t="shared" si="19"/>
        <v>34980.22</v>
      </c>
      <c r="M105" s="17">
        <f t="shared" si="20"/>
        <v>34980.22</v>
      </c>
      <c r="N105" s="17">
        <f t="shared" si="21"/>
        <v>34980.22</v>
      </c>
      <c r="O105" s="18">
        <v>80</v>
      </c>
    </row>
    <row r="106" spans="1:15" ht="60" x14ac:dyDescent="0.25">
      <c r="A106" s="13" t="s">
        <v>128</v>
      </c>
      <c r="B106" s="13"/>
      <c r="C106" s="14" t="s">
        <v>203</v>
      </c>
      <c r="D106" s="14" t="s">
        <v>205</v>
      </c>
      <c r="E106" s="15">
        <v>0</v>
      </c>
      <c r="F106" s="15">
        <v>5</v>
      </c>
      <c r="G106" s="15">
        <v>0</v>
      </c>
      <c r="H106" s="15">
        <f t="shared" si="17"/>
        <v>5</v>
      </c>
      <c r="I106" s="16">
        <v>4172.7839999999997</v>
      </c>
      <c r="J106" s="17">
        <f t="shared" si="16"/>
        <v>20863.919999999998</v>
      </c>
      <c r="K106" s="17">
        <f t="shared" si="18"/>
        <v>5215.9799999999996</v>
      </c>
      <c r="L106" s="17">
        <f t="shared" si="19"/>
        <v>5215.9799999999996</v>
      </c>
      <c r="M106" s="17">
        <f t="shared" si="20"/>
        <v>5215.9799999999996</v>
      </c>
      <c r="N106" s="17">
        <f t="shared" si="21"/>
        <v>5215.9799999999996</v>
      </c>
      <c r="O106" s="18">
        <v>5</v>
      </c>
    </row>
    <row r="107" spans="1:15" ht="60" x14ac:dyDescent="0.25">
      <c r="A107" s="13" t="s">
        <v>128</v>
      </c>
      <c r="B107" s="13"/>
      <c r="C107" s="14" t="s">
        <v>203</v>
      </c>
      <c r="D107" s="14" t="s">
        <v>206</v>
      </c>
      <c r="E107" s="15">
        <v>0</v>
      </c>
      <c r="F107" s="15">
        <v>402</v>
      </c>
      <c r="G107" s="15">
        <v>0</v>
      </c>
      <c r="H107" s="15">
        <f t="shared" si="17"/>
        <v>402</v>
      </c>
      <c r="I107" s="16">
        <v>743.43499999999995</v>
      </c>
      <c r="J107" s="17">
        <f t="shared" si="16"/>
        <v>298860.87</v>
      </c>
      <c r="K107" s="17">
        <f t="shared" si="18"/>
        <v>74715.217499999999</v>
      </c>
      <c r="L107" s="17">
        <f t="shared" si="19"/>
        <v>74715.217499999999</v>
      </c>
      <c r="M107" s="17">
        <f t="shared" si="20"/>
        <v>74715.217499999999</v>
      </c>
      <c r="N107" s="17">
        <f t="shared" si="21"/>
        <v>74715.217499999999</v>
      </c>
      <c r="O107" s="18">
        <v>402</v>
      </c>
    </row>
    <row r="108" spans="1:15" x14ac:dyDescent="0.25">
      <c r="A108" s="8"/>
      <c r="B108" s="8" t="s">
        <v>207</v>
      </c>
      <c r="C108" s="9" t="s">
        <v>208</v>
      </c>
      <c r="D108" s="10"/>
      <c r="E108" s="11"/>
      <c r="F108" s="11"/>
      <c r="G108" s="11"/>
      <c r="H108" s="15"/>
      <c r="I108" s="11"/>
      <c r="J108" s="17"/>
      <c r="K108" s="17"/>
      <c r="L108" s="17"/>
      <c r="M108" s="17"/>
      <c r="N108" s="17"/>
      <c r="O108" s="18"/>
    </row>
    <row r="109" spans="1:15" ht="30" x14ac:dyDescent="0.25">
      <c r="A109" s="19" t="s">
        <v>79</v>
      </c>
      <c r="B109" s="19"/>
      <c r="C109" s="14" t="s">
        <v>209</v>
      </c>
      <c r="D109" s="14" t="s">
        <v>210</v>
      </c>
      <c r="E109" s="15">
        <v>0</v>
      </c>
      <c r="F109" s="15">
        <v>4754</v>
      </c>
      <c r="G109" s="15">
        <v>66</v>
      </c>
      <c r="H109" s="15">
        <f t="shared" ref="H109:H114" si="22">F109+G109+E109</f>
        <v>4820</v>
      </c>
      <c r="I109" s="16">
        <v>288.61</v>
      </c>
      <c r="J109" s="17">
        <f t="shared" si="16"/>
        <v>1391100.2</v>
      </c>
      <c r="K109" s="17">
        <f t="shared" ref="K109:K114" si="23">J109/4</f>
        <v>347775.05</v>
      </c>
      <c r="L109" s="17">
        <f t="shared" ref="L109:L114" si="24">J109/4</f>
        <v>347775.05</v>
      </c>
      <c r="M109" s="17">
        <f t="shared" ref="M109:M114" si="25">J109/4</f>
        <v>347775.05</v>
      </c>
      <c r="N109" s="17">
        <f t="shared" ref="N109:N114" si="26">J109/4</f>
        <v>347775.05</v>
      </c>
      <c r="O109" s="18">
        <v>5085</v>
      </c>
    </row>
    <row r="110" spans="1:15" ht="30" x14ac:dyDescent="0.25">
      <c r="A110" s="19" t="s">
        <v>79</v>
      </c>
      <c r="B110" s="19"/>
      <c r="C110" s="14" t="s">
        <v>209</v>
      </c>
      <c r="D110" s="14" t="s">
        <v>211</v>
      </c>
      <c r="E110" s="15">
        <v>0</v>
      </c>
      <c r="F110" s="15">
        <v>35003</v>
      </c>
      <c r="G110" s="15">
        <v>1160</v>
      </c>
      <c r="H110" s="15">
        <f t="shared" si="22"/>
        <v>36163</v>
      </c>
      <c r="I110" s="16">
        <v>57.701999999999998</v>
      </c>
      <c r="J110" s="17">
        <f t="shared" si="16"/>
        <v>2086677.43</v>
      </c>
      <c r="K110" s="17">
        <f t="shared" si="23"/>
        <v>521669.35749999998</v>
      </c>
      <c r="L110" s="17">
        <f t="shared" si="24"/>
        <v>521669.35749999998</v>
      </c>
      <c r="M110" s="17">
        <f t="shared" si="25"/>
        <v>521669.35749999998</v>
      </c>
      <c r="N110" s="17">
        <f t="shared" si="26"/>
        <v>521669.35749999998</v>
      </c>
      <c r="O110" s="18">
        <v>37373</v>
      </c>
    </row>
    <row r="111" spans="1:15" x14ac:dyDescent="0.25">
      <c r="A111" s="13"/>
      <c r="B111" s="13"/>
      <c r="C111" s="14" t="s">
        <v>212</v>
      </c>
      <c r="D111" s="14" t="s">
        <v>213</v>
      </c>
      <c r="E111" s="15">
        <v>0</v>
      </c>
      <c r="F111" s="15">
        <v>180</v>
      </c>
      <c r="G111" s="15">
        <v>0</v>
      </c>
      <c r="H111" s="15">
        <f t="shared" si="22"/>
        <v>180</v>
      </c>
      <c r="I111" s="16">
        <v>1526.2339999999999</v>
      </c>
      <c r="J111" s="17">
        <f t="shared" si="16"/>
        <v>274722.12</v>
      </c>
      <c r="K111" s="17">
        <f t="shared" si="23"/>
        <v>68680.53</v>
      </c>
      <c r="L111" s="17">
        <f t="shared" si="24"/>
        <v>68680.53</v>
      </c>
      <c r="M111" s="17">
        <f t="shared" si="25"/>
        <v>68680.53</v>
      </c>
      <c r="N111" s="17">
        <f t="shared" si="26"/>
        <v>68680.53</v>
      </c>
      <c r="O111" s="18">
        <v>182</v>
      </c>
    </row>
    <row r="112" spans="1:15" x14ac:dyDescent="0.25">
      <c r="A112" s="13"/>
      <c r="B112" s="13"/>
      <c r="C112" s="14" t="s">
        <v>212</v>
      </c>
      <c r="D112" s="14" t="s">
        <v>214</v>
      </c>
      <c r="E112" s="15">
        <v>220</v>
      </c>
      <c r="F112" s="15">
        <v>100</v>
      </c>
      <c r="G112" s="15">
        <v>400</v>
      </c>
      <c r="H112" s="15">
        <f t="shared" si="22"/>
        <v>720</v>
      </c>
      <c r="I112" s="16">
        <v>42.036999999999999</v>
      </c>
      <c r="J112" s="17">
        <f t="shared" si="16"/>
        <v>30266.639999999999</v>
      </c>
      <c r="K112" s="17">
        <f t="shared" si="23"/>
        <v>7566.66</v>
      </c>
      <c r="L112" s="17">
        <f t="shared" si="24"/>
        <v>7566.66</v>
      </c>
      <c r="M112" s="17">
        <f t="shared" si="25"/>
        <v>7566.66</v>
      </c>
      <c r="N112" s="17">
        <f t="shared" si="26"/>
        <v>7566.66</v>
      </c>
      <c r="O112" s="18">
        <v>720</v>
      </c>
    </row>
    <row r="113" spans="1:15" x14ac:dyDescent="0.25">
      <c r="A113" s="13"/>
      <c r="B113" s="13"/>
      <c r="C113" s="14" t="s">
        <v>212</v>
      </c>
      <c r="D113" s="14" t="s">
        <v>215</v>
      </c>
      <c r="E113" s="15">
        <v>113830</v>
      </c>
      <c r="F113" s="15">
        <v>260</v>
      </c>
      <c r="G113" s="15">
        <v>10300</v>
      </c>
      <c r="H113" s="15">
        <f t="shared" si="22"/>
        <v>124390</v>
      </c>
      <c r="I113" s="16">
        <v>18.558</v>
      </c>
      <c r="J113" s="17">
        <f t="shared" si="16"/>
        <v>2308429.62</v>
      </c>
      <c r="K113" s="17">
        <f t="shared" si="23"/>
        <v>577107.40500000003</v>
      </c>
      <c r="L113" s="17">
        <f t="shared" si="24"/>
        <v>577107.40500000003</v>
      </c>
      <c r="M113" s="17">
        <f t="shared" si="25"/>
        <v>577107.40500000003</v>
      </c>
      <c r="N113" s="17">
        <f t="shared" si="26"/>
        <v>577107.40500000003</v>
      </c>
      <c r="O113" s="18">
        <v>124590</v>
      </c>
    </row>
    <row r="114" spans="1:15" x14ac:dyDescent="0.25">
      <c r="A114" s="13"/>
      <c r="B114" s="13"/>
      <c r="C114" s="14" t="s">
        <v>212</v>
      </c>
      <c r="D114" s="14" t="s">
        <v>216</v>
      </c>
      <c r="E114" s="15">
        <v>160660</v>
      </c>
      <c r="F114" s="15">
        <v>2320</v>
      </c>
      <c r="G114" s="15">
        <v>13560</v>
      </c>
      <c r="H114" s="15">
        <f t="shared" si="22"/>
        <v>176540</v>
      </c>
      <c r="I114" s="16">
        <v>9.8759999999999994</v>
      </c>
      <c r="J114" s="17">
        <f t="shared" si="16"/>
        <v>1743509.04</v>
      </c>
      <c r="K114" s="17">
        <f t="shared" si="23"/>
        <v>435877.26</v>
      </c>
      <c r="L114" s="17">
        <f t="shared" si="24"/>
        <v>435877.26</v>
      </c>
      <c r="M114" s="17">
        <f t="shared" si="25"/>
        <v>435877.26</v>
      </c>
      <c r="N114" s="17">
        <f t="shared" si="26"/>
        <v>435877.26</v>
      </c>
      <c r="O114" s="18">
        <v>176740</v>
      </c>
    </row>
    <row r="115" spans="1:15" x14ac:dyDescent="0.25">
      <c r="A115" s="8"/>
      <c r="B115" s="8" t="s">
        <v>217</v>
      </c>
      <c r="C115" s="9" t="s">
        <v>218</v>
      </c>
      <c r="D115" s="10"/>
      <c r="E115" s="11"/>
      <c r="F115" s="11"/>
      <c r="G115" s="11"/>
      <c r="H115" s="15"/>
      <c r="I115" s="11"/>
      <c r="J115" s="17"/>
      <c r="K115" s="17"/>
      <c r="L115" s="17"/>
      <c r="M115" s="17"/>
      <c r="N115" s="17"/>
      <c r="O115" s="18"/>
    </row>
    <row r="116" spans="1:15" ht="30" x14ac:dyDescent="0.25">
      <c r="A116" s="19" t="s">
        <v>219</v>
      </c>
      <c r="B116" s="19"/>
      <c r="C116" s="14" t="s">
        <v>220</v>
      </c>
      <c r="D116" s="14" t="s">
        <v>221</v>
      </c>
      <c r="E116" s="15">
        <v>0</v>
      </c>
      <c r="F116" s="15">
        <v>1165</v>
      </c>
      <c r="G116" s="15">
        <v>0</v>
      </c>
      <c r="H116" s="15">
        <f t="shared" ref="H116:H163" si="27">F116+G116+E116</f>
        <v>1165</v>
      </c>
      <c r="I116" s="16">
        <v>204.94399999999999</v>
      </c>
      <c r="J116" s="17">
        <f t="shared" si="16"/>
        <v>238759.76</v>
      </c>
      <c r="K116" s="17">
        <f t="shared" ref="K116:K163" si="28">J116/4</f>
        <v>59689.94</v>
      </c>
      <c r="L116" s="17">
        <f t="shared" ref="L116:L163" si="29">J116/4</f>
        <v>59689.94</v>
      </c>
      <c r="M116" s="17">
        <f t="shared" ref="M116:M163" si="30">J116/4</f>
        <v>59689.94</v>
      </c>
      <c r="N116" s="17">
        <f t="shared" ref="N116:N163" si="31">J116/4</f>
        <v>59689.94</v>
      </c>
      <c r="O116" s="18">
        <v>1165</v>
      </c>
    </row>
    <row r="117" spans="1:15" ht="45" x14ac:dyDescent="0.25">
      <c r="A117" s="19" t="s">
        <v>219</v>
      </c>
      <c r="B117" s="19"/>
      <c r="C117" s="14" t="s">
        <v>222</v>
      </c>
      <c r="D117" s="14" t="s">
        <v>223</v>
      </c>
      <c r="E117" s="15">
        <v>0</v>
      </c>
      <c r="F117" s="15">
        <v>9915</v>
      </c>
      <c r="G117" s="15">
        <v>0</v>
      </c>
      <c r="H117" s="15">
        <f t="shared" si="27"/>
        <v>9915</v>
      </c>
      <c r="I117" s="16">
        <v>538.14</v>
      </c>
      <c r="J117" s="17">
        <f t="shared" si="16"/>
        <v>5335658.0999999996</v>
      </c>
      <c r="K117" s="17">
        <f t="shared" si="28"/>
        <v>1333914.5249999999</v>
      </c>
      <c r="L117" s="17">
        <f t="shared" si="29"/>
        <v>1333914.5249999999</v>
      </c>
      <c r="M117" s="17">
        <f t="shared" si="30"/>
        <v>1333914.5249999999</v>
      </c>
      <c r="N117" s="17">
        <f t="shared" si="31"/>
        <v>1333914.5249999999</v>
      </c>
      <c r="O117" s="18">
        <v>9975</v>
      </c>
    </row>
    <row r="118" spans="1:15" ht="45" x14ac:dyDescent="0.25">
      <c r="A118" s="19" t="s">
        <v>219</v>
      </c>
      <c r="B118" s="19"/>
      <c r="C118" s="14" t="s">
        <v>222</v>
      </c>
      <c r="D118" s="14" t="s">
        <v>224</v>
      </c>
      <c r="E118" s="15">
        <v>0</v>
      </c>
      <c r="F118" s="15">
        <v>9460</v>
      </c>
      <c r="G118" s="15">
        <v>0</v>
      </c>
      <c r="H118" s="15">
        <f t="shared" si="27"/>
        <v>9460</v>
      </c>
      <c r="I118" s="16">
        <v>538.14</v>
      </c>
      <c r="J118" s="17">
        <f t="shared" si="16"/>
        <v>5090804.4000000004</v>
      </c>
      <c r="K118" s="17">
        <f t="shared" si="28"/>
        <v>1272701.1000000001</v>
      </c>
      <c r="L118" s="17">
        <f t="shared" si="29"/>
        <v>1272701.1000000001</v>
      </c>
      <c r="M118" s="17">
        <f t="shared" si="30"/>
        <v>1272701.1000000001</v>
      </c>
      <c r="N118" s="17">
        <f t="shared" si="31"/>
        <v>1272701.1000000001</v>
      </c>
      <c r="O118" s="18">
        <v>9610</v>
      </c>
    </row>
    <row r="119" spans="1:15" ht="45" x14ac:dyDescent="0.25">
      <c r="A119" s="19" t="s">
        <v>219</v>
      </c>
      <c r="B119" s="19"/>
      <c r="C119" s="14" t="s">
        <v>222</v>
      </c>
      <c r="D119" s="14" t="s">
        <v>225</v>
      </c>
      <c r="E119" s="15">
        <v>0</v>
      </c>
      <c r="F119" s="15">
        <v>3029</v>
      </c>
      <c r="G119" s="15">
        <v>0</v>
      </c>
      <c r="H119" s="15">
        <f t="shared" si="27"/>
        <v>3029</v>
      </c>
      <c r="I119" s="16">
        <v>538.14</v>
      </c>
      <c r="J119" s="17">
        <f t="shared" si="16"/>
        <v>1630026.06</v>
      </c>
      <c r="K119" s="17">
        <f t="shared" si="28"/>
        <v>407506.51500000001</v>
      </c>
      <c r="L119" s="17">
        <f t="shared" si="29"/>
        <v>407506.51500000001</v>
      </c>
      <c r="M119" s="17">
        <f t="shared" si="30"/>
        <v>407506.51500000001</v>
      </c>
      <c r="N119" s="17">
        <f t="shared" si="31"/>
        <v>407506.51500000001</v>
      </c>
      <c r="O119" s="18">
        <v>3079</v>
      </c>
    </row>
    <row r="120" spans="1:15" ht="45" x14ac:dyDescent="0.25">
      <c r="A120" s="19" t="s">
        <v>219</v>
      </c>
      <c r="B120" s="19"/>
      <c r="C120" s="14" t="s">
        <v>222</v>
      </c>
      <c r="D120" s="14" t="s">
        <v>226</v>
      </c>
      <c r="E120" s="15">
        <v>0</v>
      </c>
      <c r="F120" s="15">
        <v>5905</v>
      </c>
      <c r="G120" s="15">
        <v>0</v>
      </c>
      <c r="H120" s="15">
        <f t="shared" si="27"/>
        <v>5905</v>
      </c>
      <c r="I120" s="16">
        <v>538.14</v>
      </c>
      <c r="J120" s="17">
        <f t="shared" si="16"/>
        <v>3177716.7</v>
      </c>
      <c r="K120" s="17">
        <f t="shared" si="28"/>
        <v>794429.17500000005</v>
      </c>
      <c r="L120" s="17">
        <f t="shared" si="29"/>
        <v>794429.17500000005</v>
      </c>
      <c r="M120" s="17">
        <f t="shared" si="30"/>
        <v>794429.17500000005</v>
      </c>
      <c r="N120" s="17">
        <f t="shared" si="31"/>
        <v>794429.17500000005</v>
      </c>
      <c r="O120" s="18">
        <v>5985</v>
      </c>
    </row>
    <row r="121" spans="1:15" ht="60" x14ac:dyDescent="0.25">
      <c r="A121" s="19" t="s">
        <v>159</v>
      </c>
      <c r="B121" s="19"/>
      <c r="C121" s="14" t="s">
        <v>227</v>
      </c>
      <c r="D121" s="14" t="s">
        <v>228</v>
      </c>
      <c r="E121" s="15">
        <v>0</v>
      </c>
      <c r="F121" s="15">
        <v>20637</v>
      </c>
      <c r="G121" s="15">
        <v>0</v>
      </c>
      <c r="H121" s="15">
        <f t="shared" si="27"/>
        <v>20637</v>
      </c>
      <c r="I121" s="16">
        <v>13.170999999999999</v>
      </c>
      <c r="J121" s="17">
        <f t="shared" si="16"/>
        <v>271809.93</v>
      </c>
      <c r="K121" s="17">
        <f t="shared" si="28"/>
        <v>67952.482499999998</v>
      </c>
      <c r="L121" s="17">
        <f t="shared" si="29"/>
        <v>67952.482499999998</v>
      </c>
      <c r="M121" s="17">
        <f t="shared" si="30"/>
        <v>67952.482499999998</v>
      </c>
      <c r="N121" s="17">
        <f t="shared" si="31"/>
        <v>67952.482499999998</v>
      </c>
      <c r="O121" s="18">
        <v>21297</v>
      </c>
    </row>
    <row r="122" spans="1:15" x14ac:dyDescent="0.25">
      <c r="A122" s="19" t="s">
        <v>219</v>
      </c>
      <c r="B122" s="19"/>
      <c r="C122" s="14" t="s">
        <v>229</v>
      </c>
      <c r="D122" s="14" t="s">
        <v>230</v>
      </c>
      <c r="E122" s="15">
        <v>0</v>
      </c>
      <c r="F122" s="15">
        <v>1150</v>
      </c>
      <c r="G122" s="15">
        <v>0</v>
      </c>
      <c r="H122" s="15">
        <f t="shared" si="27"/>
        <v>1150</v>
      </c>
      <c r="I122" s="16">
        <v>43.954000000000001</v>
      </c>
      <c r="J122" s="17">
        <f t="shared" si="16"/>
        <v>50547.1</v>
      </c>
      <c r="K122" s="17">
        <f t="shared" si="28"/>
        <v>12636.775</v>
      </c>
      <c r="L122" s="17">
        <f t="shared" si="29"/>
        <v>12636.775</v>
      </c>
      <c r="M122" s="17">
        <f t="shared" si="30"/>
        <v>12636.775</v>
      </c>
      <c r="N122" s="17">
        <f t="shared" si="31"/>
        <v>12636.775</v>
      </c>
      <c r="O122" s="18">
        <v>1260</v>
      </c>
    </row>
    <row r="123" spans="1:15" x14ac:dyDescent="0.25">
      <c r="A123" s="19" t="s">
        <v>219</v>
      </c>
      <c r="B123" s="19"/>
      <c r="C123" s="14" t="s">
        <v>229</v>
      </c>
      <c r="D123" s="14" t="s">
        <v>231</v>
      </c>
      <c r="E123" s="15">
        <v>0</v>
      </c>
      <c r="F123" s="15">
        <v>9642</v>
      </c>
      <c r="G123" s="15">
        <v>0</v>
      </c>
      <c r="H123" s="15">
        <f t="shared" si="27"/>
        <v>9642</v>
      </c>
      <c r="I123" s="16">
        <v>56.582000000000001</v>
      </c>
      <c r="J123" s="17">
        <f t="shared" si="16"/>
        <v>545563.65</v>
      </c>
      <c r="K123" s="17">
        <f t="shared" si="28"/>
        <v>136390.91250000001</v>
      </c>
      <c r="L123" s="17">
        <f t="shared" si="29"/>
        <v>136390.91250000001</v>
      </c>
      <c r="M123" s="17">
        <f t="shared" si="30"/>
        <v>136390.91250000001</v>
      </c>
      <c r="N123" s="17">
        <f t="shared" si="31"/>
        <v>136390.91250000001</v>
      </c>
      <c r="O123" s="18">
        <v>9663</v>
      </c>
    </row>
    <row r="124" spans="1:15" x14ac:dyDescent="0.25">
      <c r="A124" s="19" t="s">
        <v>219</v>
      </c>
      <c r="B124" s="19"/>
      <c r="C124" s="14" t="s">
        <v>229</v>
      </c>
      <c r="D124" s="14" t="s">
        <v>232</v>
      </c>
      <c r="E124" s="15">
        <v>0</v>
      </c>
      <c r="F124" s="15">
        <v>4610</v>
      </c>
      <c r="G124" s="15">
        <v>0</v>
      </c>
      <c r="H124" s="15">
        <f t="shared" si="27"/>
        <v>4610</v>
      </c>
      <c r="I124" s="16">
        <v>40.345999999999997</v>
      </c>
      <c r="J124" s="17">
        <f t="shared" si="16"/>
        <v>185995.06</v>
      </c>
      <c r="K124" s="17">
        <f t="shared" si="28"/>
        <v>46498.764999999999</v>
      </c>
      <c r="L124" s="17">
        <f t="shared" si="29"/>
        <v>46498.764999999999</v>
      </c>
      <c r="M124" s="17">
        <f t="shared" si="30"/>
        <v>46498.764999999999</v>
      </c>
      <c r="N124" s="17">
        <f t="shared" si="31"/>
        <v>46498.764999999999</v>
      </c>
      <c r="O124" s="18">
        <v>4610</v>
      </c>
    </row>
    <row r="125" spans="1:15" x14ac:dyDescent="0.25">
      <c r="A125" s="19" t="s">
        <v>219</v>
      </c>
      <c r="B125" s="19"/>
      <c r="C125" s="14" t="s">
        <v>229</v>
      </c>
      <c r="D125" s="14" t="s">
        <v>233</v>
      </c>
      <c r="E125" s="15">
        <v>0</v>
      </c>
      <c r="F125" s="15">
        <v>16688</v>
      </c>
      <c r="G125" s="15">
        <v>120</v>
      </c>
      <c r="H125" s="15">
        <f t="shared" si="27"/>
        <v>16808</v>
      </c>
      <c r="I125" s="16">
        <v>48.548000000000002</v>
      </c>
      <c r="J125" s="17">
        <f t="shared" si="16"/>
        <v>815994.79</v>
      </c>
      <c r="K125" s="17">
        <f t="shared" si="28"/>
        <v>203998.69750000001</v>
      </c>
      <c r="L125" s="17">
        <f t="shared" si="29"/>
        <v>203998.69750000001</v>
      </c>
      <c r="M125" s="17">
        <f t="shared" si="30"/>
        <v>203998.69750000001</v>
      </c>
      <c r="N125" s="17">
        <f t="shared" si="31"/>
        <v>203998.69750000001</v>
      </c>
      <c r="O125" s="18">
        <v>16832</v>
      </c>
    </row>
    <row r="126" spans="1:15" ht="45" x14ac:dyDescent="0.25">
      <c r="A126" s="19" t="s">
        <v>219</v>
      </c>
      <c r="B126" s="19"/>
      <c r="C126" s="14" t="s">
        <v>234</v>
      </c>
      <c r="D126" s="14" t="s">
        <v>235</v>
      </c>
      <c r="E126" s="15">
        <v>0</v>
      </c>
      <c r="F126" s="15">
        <v>1734</v>
      </c>
      <c r="G126" s="15">
        <v>360</v>
      </c>
      <c r="H126" s="15">
        <f t="shared" si="27"/>
        <v>2094</v>
      </c>
      <c r="I126" s="16">
        <v>188.60400000000001</v>
      </c>
      <c r="J126" s="17">
        <f t="shared" si="16"/>
        <v>394936.78</v>
      </c>
      <c r="K126" s="17">
        <f t="shared" si="28"/>
        <v>98734.195000000007</v>
      </c>
      <c r="L126" s="17">
        <f t="shared" si="29"/>
        <v>98734.195000000007</v>
      </c>
      <c r="M126" s="17">
        <f t="shared" si="30"/>
        <v>98734.195000000007</v>
      </c>
      <c r="N126" s="17">
        <f t="shared" si="31"/>
        <v>98734.195000000007</v>
      </c>
      <c r="O126" s="18">
        <v>2134</v>
      </c>
    </row>
    <row r="127" spans="1:15" ht="45" x14ac:dyDescent="0.25">
      <c r="A127" s="19" t="s">
        <v>219</v>
      </c>
      <c r="B127" s="19"/>
      <c r="C127" s="14" t="s">
        <v>234</v>
      </c>
      <c r="D127" s="14" t="s">
        <v>236</v>
      </c>
      <c r="E127" s="15">
        <v>0</v>
      </c>
      <c r="F127" s="15">
        <v>2231</v>
      </c>
      <c r="G127" s="15">
        <v>0</v>
      </c>
      <c r="H127" s="15">
        <f t="shared" si="27"/>
        <v>2231</v>
      </c>
      <c r="I127" s="16">
        <v>218.13200000000001</v>
      </c>
      <c r="J127" s="17">
        <f t="shared" si="16"/>
        <v>486652.5</v>
      </c>
      <c r="K127" s="17">
        <f t="shared" si="28"/>
        <v>121663.125</v>
      </c>
      <c r="L127" s="17">
        <f t="shared" si="29"/>
        <v>121663.125</v>
      </c>
      <c r="M127" s="17">
        <f t="shared" si="30"/>
        <v>121663.125</v>
      </c>
      <c r="N127" s="17">
        <f t="shared" si="31"/>
        <v>121663.125</v>
      </c>
      <c r="O127" s="18">
        <v>2291</v>
      </c>
    </row>
    <row r="128" spans="1:15" ht="45" x14ac:dyDescent="0.25">
      <c r="A128" s="19" t="s">
        <v>219</v>
      </c>
      <c r="B128" s="19"/>
      <c r="C128" s="14" t="s">
        <v>234</v>
      </c>
      <c r="D128" s="14" t="s">
        <v>237</v>
      </c>
      <c r="E128" s="15">
        <v>0</v>
      </c>
      <c r="F128" s="15">
        <v>4122</v>
      </c>
      <c r="G128" s="15">
        <v>0</v>
      </c>
      <c r="H128" s="15">
        <f t="shared" si="27"/>
        <v>4122</v>
      </c>
      <c r="I128" s="16">
        <v>218.13200000000001</v>
      </c>
      <c r="J128" s="17">
        <f t="shared" si="16"/>
        <v>899140.11</v>
      </c>
      <c r="K128" s="17">
        <f t="shared" si="28"/>
        <v>224785.0275</v>
      </c>
      <c r="L128" s="17">
        <f t="shared" si="29"/>
        <v>224785.0275</v>
      </c>
      <c r="M128" s="17">
        <f t="shared" si="30"/>
        <v>224785.0275</v>
      </c>
      <c r="N128" s="17">
        <f t="shared" si="31"/>
        <v>224785.0275</v>
      </c>
      <c r="O128" s="18">
        <v>4162</v>
      </c>
    </row>
    <row r="129" spans="1:15" ht="45" x14ac:dyDescent="0.25">
      <c r="A129" s="19" t="s">
        <v>219</v>
      </c>
      <c r="B129" s="19"/>
      <c r="C129" s="14" t="s">
        <v>234</v>
      </c>
      <c r="D129" s="14" t="s">
        <v>238</v>
      </c>
      <c r="E129" s="15">
        <v>0</v>
      </c>
      <c r="F129" s="15">
        <v>2233</v>
      </c>
      <c r="G129" s="15">
        <v>0</v>
      </c>
      <c r="H129" s="15">
        <f t="shared" si="27"/>
        <v>2233</v>
      </c>
      <c r="I129" s="16">
        <v>239.44800000000001</v>
      </c>
      <c r="J129" s="17">
        <f t="shared" si="16"/>
        <v>534687.39</v>
      </c>
      <c r="K129" s="17">
        <f t="shared" si="28"/>
        <v>133671.8475</v>
      </c>
      <c r="L129" s="17">
        <f t="shared" si="29"/>
        <v>133671.8475</v>
      </c>
      <c r="M129" s="17">
        <f t="shared" si="30"/>
        <v>133671.8475</v>
      </c>
      <c r="N129" s="17">
        <f t="shared" si="31"/>
        <v>133671.8475</v>
      </c>
      <c r="O129" s="18">
        <v>2263</v>
      </c>
    </row>
    <row r="130" spans="1:15" ht="45" x14ac:dyDescent="0.25">
      <c r="A130" s="19" t="s">
        <v>219</v>
      </c>
      <c r="B130" s="19"/>
      <c r="C130" s="14" t="s">
        <v>234</v>
      </c>
      <c r="D130" s="14" t="s">
        <v>239</v>
      </c>
      <c r="E130" s="15">
        <v>0</v>
      </c>
      <c r="F130" s="15">
        <v>12325</v>
      </c>
      <c r="G130" s="15">
        <v>0</v>
      </c>
      <c r="H130" s="15">
        <f t="shared" si="27"/>
        <v>12325</v>
      </c>
      <c r="I130" s="16">
        <v>239.44800000000001</v>
      </c>
      <c r="J130" s="17">
        <f t="shared" si="16"/>
        <v>2951196.6</v>
      </c>
      <c r="K130" s="17">
        <f t="shared" si="28"/>
        <v>737799.15</v>
      </c>
      <c r="L130" s="17">
        <f t="shared" si="29"/>
        <v>737799.15</v>
      </c>
      <c r="M130" s="17">
        <f t="shared" si="30"/>
        <v>737799.15</v>
      </c>
      <c r="N130" s="17">
        <f t="shared" si="31"/>
        <v>737799.15</v>
      </c>
      <c r="O130" s="18">
        <v>12380</v>
      </c>
    </row>
    <row r="131" spans="1:15" ht="45" x14ac:dyDescent="0.25">
      <c r="A131" s="19" t="s">
        <v>219</v>
      </c>
      <c r="B131" s="19"/>
      <c r="C131" s="14" t="s">
        <v>234</v>
      </c>
      <c r="D131" s="14" t="s">
        <v>240</v>
      </c>
      <c r="E131" s="15">
        <v>0</v>
      </c>
      <c r="F131" s="15">
        <v>2573</v>
      </c>
      <c r="G131" s="15">
        <v>0</v>
      </c>
      <c r="H131" s="15">
        <f t="shared" si="27"/>
        <v>2573</v>
      </c>
      <c r="I131" s="16">
        <v>279.91500000000002</v>
      </c>
      <c r="J131" s="17">
        <f t="shared" si="16"/>
        <v>720221.3</v>
      </c>
      <c r="K131" s="17">
        <f t="shared" si="28"/>
        <v>180055.32500000001</v>
      </c>
      <c r="L131" s="17">
        <f t="shared" si="29"/>
        <v>180055.32500000001</v>
      </c>
      <c r="M131" s="17">
        <f t="shared" si="30"/>
        <v>180055.32500000001</v>
      </c>
      <c r="N131" s="17">
        <f t="shared" si="31"/>
        <v>180055.32500000001</v>
      </c>
      <c r="O131" s="18">
        <v>2603</v>
      </c>
    </row>
    <row r="132" spans="1:15" ht="45" x14ac:dyDescent="0.25">
      <c r="A132" s="19" t="s">
        <v>219</v>
      </c>
      <c r="B132" s="19"/>
      <c r="C132" s="14" t="s">
        <v>234</v>
      </c>
      <c r="D132" s="14" t="s">
        <v>241</v>
      </c>
      <c r="E132" s="15">
        <v>0</v>
      </c>
      <c r="F132" s="15">
        <v>3853</v>
      </c>
      <c r="G132" s="15">
        <v>0</v>
      </c>
      <c r="H132" s="15">
        <f t="shared" si="27"/>
        <v>3853</v>
      </c>
      <c r="I132" s="16">
        <v>279.91500000000002</v>
      </c>
      <c r="J132" s="17">
        <f t="shared" si="16"/>
        <v>1078512.5</v>
      </c>
      <c r="K132" s="17">
        <f t="shared" si="28"/>
        <v>269628.125</v>
      </c>
      <c r="L132" s="17">
        <f t="shared" si="29"/>
        <v>269628.125</v>
      </c>
      <c r="M132" s="17">
        <f t="shared" si="30"/>
        <v>269628.125</v>
      </c>
      <c r="N132" s="17">
        <f t="shared" si="31"/>
        <v>269628.125</v>
      </c>
      <c r="O132" s="18">
        <v>3853</v>
      </c>
    </row>
    <row r="133" spans="1:15" ht="90" x14ac:dyDescent="0.25">
      <c r="A133" s="13" t="s">
        <v>242</v>
      </c>
      <c r="B133" s="13"/>
      <c r="C133" s="14" t="s">
        <v>243</v>
      </c>
      <c r="D133" s="14" t="s">
        <v>244</v>
      </c>
      <c r="E133" s="15">
        <v>0</v>
      </c>
      <c r="F133" s="15">
        <v>170</v>
      </c>
      <c r="G133" s="15">
        <v>384</v>
      </c>
      <c r="H133" s="15">
        <f t="shared" si="27"/>
        <v>554</v>
      </c>
      <c r="I133" s="16">
        <v>134.78299999999999</v>
      </c>
      <c r="J133" s="17">
        <f t="shared" si="16"/>
        <v>74669.789999999994</v>
      </c>
      <c r="K133" s="17">
        <f t="shared" si="28"/>
        <v>18667.447499999998</v>
      </c>
      <c r="L133" s="17">
        <f t="shared" si="29"/>
        <v>18667.447499999998</v>
      </c>
      <c r="M133" s="17">
        <f t="shared" si="30"/>
        <v>18667.447499999998</v>
      </c>
      <c r="N133" s="17">
        <f t="shared" si="31"/>
        <v>18667.447499999998</v>
      </c>
      <c r="O133" s="18">
        <v>554</v>
      </c>
    </row>
    <row r="134" spans="1:15" x14ac:dyDescent="0.25">
      <c r="A134" s="19" t="s">
        <v>159</v>
      </c>
      <c r="B134" s="19"/>
      <c r="C134" s="14" t="s">
        <v>245</v>
      </c>
      <c r="D134" s="14" t="s">
        <v>246</v>
      </c>
      <c r="E134" s="15">
        <v>0</v>
      </c>
      <c r="F134" s="15">
        <v>34400</v>
      </c>
      <c r="G134" s="15">
        <v>23820</v>
      </c>
      <c r="H134" s="15">
        <f t="shared" si="27"/>
        <v>58220</v>
      </c>
      <c r="I134" s="16">
        <v>0.21299999999999999</v>
      </c>
      <c r="J134" s="17">
        <f t="shared" ref="J134:J197" si="32">ROUNDUP((H134*I134),2)</f>
        <v>12400.86</v>
      </c>
      <c r="K134" s="17">
        <f t="shared" si="28"/>
        <v>3100.2150000000001</v>
      </c>
      <c r="L134" s="17">
        <f t="shared" si="29"/>
        <v>3100.2150000000001</v>
      </c>
      <c r="M134" s="17">
        <f t="shared" si="30"/>
        <v>3100.2150000000001</v>
      </c>
      <c r="N134" s="17">
        <f t="shared" si="31"/>
        <v>3100.2150000000001</v>
      </c>
      <c r="O134" s="18">
        <v>59170</v>
      </c>
    </row>
    <row r="135" spans="1:15" x14ac:dyDescent="0.25">
      <c r="A135" s="19" t="s">
        <v>159</v>
      </c>
      <c r="B135" s="19"/>
      <c r="C135" s="14" t="s">
        <v>245</v>
      </c>
      <c r="D135" s="14" t="s">
        <v>247</v>
      </c>
      <c r="E135" s="15">
        <v>0</v>
      </c>
      <c r="F135" s="15">
        <v>15555</v>
      </c>
      <c r="G135" s="15">
        <v>63290</v>
      </c>
      <c r="H135" s="15">
        <f t="shared" si="27"/>
        <v>78845</v>
      </c>
      <c r="I135" s="16">
        <v>0.17899999999999999</v>
      </c>
      <c r="J135" s="17">
        <f t="shared" si="32"/>
        <v>14113.26</v>
      </c>
      <c r="K135" s="17">
        <f t="shared" si="28"/>
        <v>3528.3150000000001</v>
      </c>
      <c r="L135" s="17">
        <f t="shared" si="29"/>
        <v>3528.3150000000001</v>
      </c>
      <c r="M135" s="17">
        <f t="shared" si="30"/>
        <v>3528.3150000000001</v>
      </c>
      <c r="N135" s="17">
        <f t="shared" si="31"/>
        <v>3528.3150000000001</v>
      </c>
      <c r="O135" s="18">
        <v>79695</v>
      </c>
    </row>
    <row r="136" spans="1:15" ht="105" x14ac:dyDescent="0.25">
      <c r="A136" s="19" t="s">
        <v>248</v>
      </c>
      <c r="B136" s="19"/>
      <c r="C136" s="14" t="s">
        <v>249</v>
      </c>
      <c r="D136" s="14" t="s">
        <v>250</v>
      </c>
      <c r="E136" s="15">
        <v>2000</v>
      </c>
      <c r="F136" s="15">
        <v>98540</v>
      </c>
      <c r="G136" s="15">
        <v>0</v>
      </c>
      <c r="H136" s="15">
        <f t="shared" si="27"/>
        <v>100540</v>
      </c>
      <c r="I136" s="16">
        <v>52.351999999999997</v>
      </c>
      <c r="J136" s="17">
        <f t="shared" si="32"/>
        <v>5263470.08</v>
      </c>
      <c r="K136" s="17">
        <f t="shared" si="28"/>
        <v>1315867.52</v>
      </c>
      <c r="L136" s="17">
        <f t="shared" si="29"/>
        <v>1315867.52</v>
      </c>
      <c r="M136" s="17">
        <f t="shared" si="30"/>
        <v>1315867.52</v>
      </c>
      <c r="N136" s="17">
        <f t="shared" si="31"/>
        <v>1315867.52</v>
      </c>
      <c r="O136" s="18">
        <v>100540</v>
      </c>
    </row>
    <row r="137" spans="1:15" ht="105" x14ac:dyDescent="0.25">
      <c r="A137" s="19" t="s">
        <v>248</v>
      </c>
      <c r="B137" s="19"/>
      <c r="C137" s="14" t="s">
        <v>249</v>
      </c>
      <c r="D137" s="14" t="s">
        <v>251</v>
      </c>
      <c r="E137" s="15">
        <v>4000</v>
      </c>
      <c r="F137" s="15">
        <v>4950</v>
      </c>
      <c r="G137" s="15">
        <v>0</v>
      </c>
      <c r="H137" s="15">
        <f t="shared" si="27"/>
        <v>8950</v>
      </c>
      <c r="I137" s="16">
        <v>78.411000000000001</v>
      </c>
      <c r="J137" s="17">
        <f t="shared" si="32"/>
        <v>701778.45</v>
      </c>
      <c r="K137" s="17">
        <f t="shared" si="28"/>
        <v>175444.61249999999</v>
      </c>
      <c r="L137" s="17">
        <f t="shared" si="29"/>
        <v>175444.61249999999</v>
      </c>
      <c r="M137" s="17">
        <f t="shared" si="30"/>
        <v>175444.61249999999</v>
      </c>
      <c r="N137" s="17">
        <f t="shared" si="31"/>
        <v>175444.61249999999</v>
      </c>
      <c r="O137" s="18">
        <v>8950</v>
      </c>
    </row>
    <row r="138" spans="1:15" ht="105" x14ac:dyDescent="0.25">
      <c r="A138" s="19" t="s">
        <v>248</v>
      </c>
      <c r="B138" s="19"/>
      <c r="C138" s="14" t="s">
        <v>249</v>
      </c>
      <c r="D138" s="14" t="s">
        <v>252</v>
      </c>
      <c r="E138" s="15">
        <v>1000</v>
      </c>
      <c r="F138" s="15">
        <v>38180</v>
      </c>
      <c r="G138" s="15">
        <v>0</v>
      </c>
      <c r="H138" s="15">
        <f t="shared" si="27"/>
        <v>39180</v>
      </c>
      <c r="I138" s="16">
        <v>53.703000000000003</v>
      </c>
      <c r="J138" s="17">
        <f t="shared" si="32"/>
        <v>2104083.54</v>
      </c>
      <c r="K138" s="17">
        <f t="shared" si="28"/>
        <v>526020.88500000001</v>
      </c>
      <c r="L138" s="17">
        <f t="shared" si="29"/>
        <v>526020.88500000001</v>
      </c>
      <c r="M138" s="17">
        <f t="shared" si="30"/>
        <v>526020.88500000001</v>
      </c>
      <c r="N138" s="17">
        <f t="shared" si="31"/>
        <v>526020.88500000001</v>
      </c>
      <c r="O138" s="18">
        <v>39180</v>
      </c>
    </row>
    <row r="139" spans="1:15" ht="105" x14ac:dyDescent="0.25">
      <c r="A139" s="19" t="s">
        <v>248</v>
      </c>
      <c r="B139" s="19"/>
      <c r="C139" s="14" t="s">
        <v>249</v>
      </c>
      <c r="D139" s="14" t="s">
        <v>253</v>
      </c>
      <c r="E139" s="15">
        <v>1600</v>
      </c>
      <c r="F139" s="15">
        <v>1150</v>
      </c>
      <c r="G139" s="15">
        <v>0</v>
      </c>
      <c r="H139" s="15">
        <f t="shared" si="27"/>
        <v>2750</v>
      </c>
      <c r="I139" s="16">
        <v>78.411000000000001</v>
      </c>
      <c r="J139" s="17">
        <f t="shared" si="32"/>
        <v>215630.25</v>
      </c>
      <c r="K139" s="17">
        <f t="shared" si="28"/>
        <v>53907.5625</v>
      </c>
      <c r="L139" s="17">
        <f t="shared" si="29"/>
        <v>53907.5625</v>
      </c>
      <c r="M139" s="17">
        <f t="shared" si="30"/>
        <v>53907.5625</v>
      </c>
      <c r="N139" s="17">
        <f t="shared" si="31"/>
        <v>53907.5625</v>
      </c>
      <c r="O139" s="18">
        <v>2750</v>
      </c>
    </row>
    <row r="140" spans="1:15" ht="105" x14ac:dyDescent="0.25">
      <c r="A140" s="19" t="s">
        <v>248</v>
      </c>
      <c r="B140" s="19"/>
      <c r="C140" s="14" t="s">
        <v>249</v>
      </c>
      <c r="D140" s="14" t="s">
        <v>254</v>
      </c>
      <c r="E140" s="15">
        <v>0</v>
      </c>
      <c r="F140" s="15">
        <v>500</v>
      </c>
      <c r="G140" s="15">
        <v>0</v>
      </c>
      <c r="H140" s="15">
        <f t="shared" si="27"/>
        <v>500</v>
      </c>
      <c r="I140" s="16">
        <v>52.351999999999997</v>
      </c>
      <c r="J140" s="17">
        <f t="shared" si="32"/>
        <v>26176</v>
      </c>
      <c r="K140" s="17">
        <f t="shared" si="28"/>
        <v>6544</v>
      </c>
      <c r="L140" s="17">
        <f t="shared" si="29"/>
        <v>6544</v>
      </c>
      <c r="M140" s="17">
        <f t="shared" si="30"/>
        <v>6544</v>
      </c>
      <c r="N140" s="17">
        <f t="shared" si="31"/>
        <v>6544</v>
      </c>
      <c r="O140" s="18">
        <v>500</v>
      </c>
    </row>
    <row r="141" spans="1:15" ht="90" x14ac:dyDescent="0.25">
      <c r="A141" s="19" t="s">
        <v>248</v>
      </c>
      <c r="B141" s="19"/>
      <c r="C141" s="14" t="s">
        <v>255</v>
      </c>
      <c r="D141" s="14" t="s">
        <v>256</v>
      </c>
      <c r="E141" s="15">
        <v>0</v>
      </c>
      <c r="F141" s="15">
        <v>13010</v>
      </c>
      <c r="G141" s="15">
        <v>0</v>
      </c>
      <c r="H141" s="15">
        <f t="shared" si="27"/>
        <v>13010</v>
      </c>
      <c r="I141" s="16">
        <v>38.935000000000002</v>
      </c>
      <c r="J141" s="17">
        <f t="shared" si="32"/>
        <v>506544.35</v>
      </c>
      <c r="K141" s="17">
        <f t="shared" si="28"/>
        <v>126636.08749999999</v>
      </c>
      <c r="L141" s="17">
        <f t="shared" si="29"/>
        <v>126636.08749999999</v>
      </c>
      <c r="M141" s="17">
        <f t="shared" si="30"/>
        <v>126636.08749999999</v>
      </c>
      <c r="N141" s="17">
        <f t="shared" si="31"/>
        <v>126636.08749999999</v>
      </c>
      <c r="O141" s="18">
        <v>13010</v>
      </c>
    </row>
    <row r="142" spans="1:15" ht="90" x14ac:dyDescent="0.25">
      <c r="A142" s="19" t="s">
        <v>248</v>
      </c>
      <c r="B142" s="19"/>
      <c r="C142" s="14" t="s">
        <v>255</v>
      </c>
      <c r="D142" s="14" t="s">
        <v>250</v>
      </c>
      <c r="E142" s="15">
        <v>0</v>
      </c>
      <c r="F142" s="15">
        <v>7600</v>
      </c>
      <c r="G142" s="15">
        <v>0</v>
      </c>
      <c r="H142" s="15">
        <f t="shared" si="27"/>
        <v>7600</v>
      </c>
      <c r="I142" s="16">
        <v>38.935000000000002</v>
      </c>
      <c r="J142" s="17">
        <f t="shared" si="32"/>
        <v>295906</v>
      </c>
      <c r="K142" s="17">
        <f t="shared" si="28"/>
        <v>73976.5</v>
      </c>
      <c r="L142" s="17">
        <f t="shared" si="29"/>
        <v>73976.5</v>
      </c>
      <c r="M142" s="17">
        <f t="shared" si="30"/>
        <v>73976.5</v>
      </c>
      <c r="N142" s="17">
        <f t="shared" si="31"/>
        <v>73976.5</v>
      </c>
      <c r="O142" s="18">
        <v>7600</v>
      </c>
    </row>
    <row r="143" spans="1:15" ht="90" x14ac:dyDescent="0.25">
      <c r="A143" s="19" t="s">
        <v>248</v>
      </c>
      <c r="B143" s="19"/>
      <c r="C143" s="14" t="s">
        <v>255</v>
      </c>
      <c r="D143" s="14" t="s">
        <v>257</v>
      </c>
      <c r="E143" s="15">
        <v>0</v>
      </c>
      <c r="F143" s="15">
        <v>2800</v>
      </c>
      <c r="G143" s="15">
        <v>0</v>
      </c>
      <c r="H143" s="15">
        <f t="shared" si="27"/>
        <v>2800</v>
      </c>
      <c r="I143" s="16">
        <v>50.148000000000003</v>
      </c>
      <c r="J143" s="17">
        <f t="shared" si="32"/>
        <v>140414.39999999999</v>
      </c>
      <c r="K143" s="17">
        <f t="shared" si="28"/>
        <v>35103.599999999999</v>
      </c>
      <c r="L143" s="17">
        <f t="shared" si="29"/>
        <v>35103.599999999999</v>
      </c>
      <c r="M143" s="17">
        <f t="shared" si="30"/>
        <v>35103.599999999999</v>
      </c>
      <c r="N143" s="17">
        <f t="shared" si="31"/>
        <v>35103.599999999999</v>
      </c>
      <c r="O143" s="18">
        <v>2800</v>
      </c>
    </row>
    <row r="144" spans="1:15" ht="90" x14ac:dyDescent="0.25">
      <c r="A144" s="19" t="s">
        <v>248</v>
      </c>
      <c r="B144" s="19"/>
      <c r="C144" s="14" t="s">
        <v>255</v>
      </c>
      <c r="D144" s="14" t="s">
        <v>258</v>
      </c>
      <c r="E144" s="15">
        <v>0</v>
      </c>
      <c r="F144" s="15">
        <v>8010</v>
      </c>
      <c r="G144" s="15">
        <v>0</v>
      </c>
      <c r="H144" s="15">
        <f t="shared" si="27"/>
        <v>8010</v>
      </c>
      <c r="I144" s="16">
        <v>38.935000000000002</v>
      </c>
      <c r="J144" s="17">
        <f t="shared" si="32"/>
        <v>311869.34999999998</v>
      </c>
      <c r="K144" s="17">
        <f t="shared" si="28"/>
        <v>77967.337499999994</v>
      </c>
      <c r="L144" s="17">
        <f t="shared" si="29"/>
        <v>77967.337499999994</v>
      </c>
      <c r="M144" s="17">
        <f t="shared" si="30"/>
        <v>77967.337499999994</v>
      </c>
      <c r="N144" s="17">
        <f t="shared" si="31"/>
        <v>77967.337499999994</v>
      </c>
      <c r="O144" s="18">
        <v>8010</v>
      </c>
    </row>
    <row r="145" spans="1:15" ht="90" x14ac:dyDescent="0.25">
      <c r="A145" s="19" t="s">
        <v>248</v>
      </c>
      <c r="B145" s="19"/>
      <c r="C145" s="14" t="s">
        <v>255</v>
      </c>
      <c r="D145" s="14" t="s">
        <v>252</v>
      </c>
      <c r="E145" s="15">
        <v>0</v>
      </c>
      <c r="F145" s="15">
        <v>2354</v>
      </c>
      <c r="G145" s="15">
        <v>0</v>
      </c>
      <c r="H145" s="15">
        <f t="shared" si="27"/>
        <v>2354</v>
      </c>
      <c r="I145" s="16">
        <v>38.935000000000002</v>
      </c>
      <c r="J145" s="17">
        <f t="shared" si="32"/>
        <v>91652.99</v>
      </c>
      <c r="K145" s="17">
        <f t="shared" si="28"/>
        <v>22913.247500000001</v>
      </c>
      <c r="L145" s="17">
        <f t="shared" si="29"/>
        <v>22913.247500000001</v>
      </c>
      <c r="M145" s="17">
        <f t="shared" si="30"/>
        <v>22913.247500000001</v>
      </c>
      <c r="N145" s="17">
        <f t="shared" si="31"/>
        <v>22913.247500000001</v>
      </c>
      <c r="O145" s="18">
        <v>2354</v>
      </c>
    </row>
    <row r="146" spans="1:15" ht="90" x14ac:dyDescent="0.25">
      <c r="A146" s="19" t="s">
        <v>248</v>
      </c>
      <c r="B146" s="19"/>
      <c r="C146" s="14" t="s">
        <v>255</v>
      </c>
      <c r="D146" s="14" t="s">
        <v>259</v>
      </c>
      <c r="E146" s="15">
        <v>0</v>
      </c>
      <c r="F146" s="15">
        <v>512</v>
      </c>
      <c r="G146" s="15">
        <v>0</v>
      </c>
      <c r="H146" s="15">
        <f t="shared" si="27"/>
        <v>512</v>
      </c>
      <c r="I146" s="16">
        <v>38.935000000000002</v>
      </c>
      <c r="J146" s="17">
        <f t="shared" si="32"/>
        <v>19934.72</v>
      </c>
      <c r="K146" s="17">
        <f t="shared" si="28"/>
        <v>4983.68</v>
      </c>
      <c r="L146" s="17">
        <f t="shared" si="29"/>
        <v>4983.68</v>
      </c>
      <c r="M146" s="17">
        <f t="shared" si="30"/>
        <v>4983.68</v>
      </c>
      <c r="N146" s="17">
        <f t="shared" si="31"/>
        <v>4983.68</v>
      </c>
      <c r="O146" s="18">
        <v>512</v>
      </c>
    </row>
    <row r="147" spans="1:15" ht="30" x14ac:dyDescent="0.25">
      <c r="A147" s="19" t="s">
        <v>219</v>
      </c>
      <c r="B147" s="19"/>
      <c r="C147" s="14" t="s">
        <v>260</v>
      </c>
      <c r="D147" s="14" t="s">
        <v>261</v>
      </c>
      <c r="E147" s="15">
        <v>0</v>
      </c>
      <c r="F147" s="15">
        <v>47602</v>
      </c>
      <c r="G147" s="15">
        <v>1950</v>
      </c>
      <c r="H147" s="15">
        <f t="shared" si="27"/>
        <v>49552</v>
      </c>
      <c r="I147" s="16">
        <v>10.977</v>
      </c>
      <c r="J147" s="17">
        <f t="shared" si="32"/>
        <v>543932.31000000006</v>
      </c>
      <c r="K147" s="17">
        <f t="shared" si="28"/>
        <v>135983.07750000001</v>
      </c>
      <c r="L147" s="17">
        <f t="shared" si="29"/>
        <v>135983.07750000001</v>
      </c>
      <c r="M147" s="17">
        <f t="shared" si="30"/>
        <v>135983.07750000001</v>
      </c>
      <c r="N147" s="17">
        <f t="shared" si="31"/>
        <v>135983.07750000001</v>
      </c>
      <c r="O147" s="18">
        <v>50338</v>
      </c>
    </row>
    <row r="148" spans="1:15" ht="30" x14ac:dyDescent="0.25">
      <c r="A148" s="19" t="s">
        <v>219</v>
      </c>
      <c r="B148" s="19"/>
      <c r="C148" s="14" t="s">
        <v>262</v>
      </c>
      <c r="D148" s="14" t="s">
        <v>228</v>
      </c>
      <c r="E148" s="15">
        <v>0</v>
      </c>
      <c r="F148" s="15">
        <v>18535</v>
      </c>
      <c r="G148" s="15">
        <v>0</v>
      </c>
      <c r="H148" s="15">
        <f t="shared" si="27"/>
        <v>18535</v>
      </c>
      <c r="I148" s="16">
        <v>35.042999999999999</v>
      </c>
      <c r="J148" s="17">
        <f t="shared" si="32"/>
        <v>649522.01</v>
      </c>
      <c r="K148" s="17">
        <f t="shared" si="28"/>
        <v>162380.5025</v>
      </c>
      <c r="L148" s="17">
        <f t="shared" si="29"/>
        <v>162380.5025</v>
      </c>
      <c r="M148" s="17">
        <f t="shared" si="30"/>
        <v>162380.5025</v>
      </c>
      <c r="N148" s="17">
        <f t="shared" si="31"/>
        <v>162380.5025</v>
      </c>
      <c r="O148" s="18">
        <v>18555</v>
      </c>
    </row>
    <row r="149" spans="1:15" ht="30" x14ac:dyDescent="0.25">
      <c r="A149" s="19" t="s">
        <v>219</v>
      </c>
      <c r="B149" s="19"/>
      <c r="C149" s="14" t="s">
        <v>263</v>
      </c>
      <c r="D149" s="14" t="s">
        <v>264</v>
      </c>
      <c r="E149" s="15">
        <v>0</v>
      </c>
      <c r="F149" s="15">
        <v>1825</v>
      </c>
      <c r="G149" s="15">
        <v>0</v>
      </c>
      <c r="H149" s="15">
        <f t="shared" si="27"/>
        <v>1825</v>
      </c>
      <c r="I149" s="16">
        <v>53.280999999999999</v>
      </c>
      <c r="J149" s="17">
        <f t="shared" si="32"/>
        <v>97237.83</v>
      </c>
      <c r="K149" s="17">
        <f t="shared" si="28"/>
        <v>24309.4575</v>
      </c>
      <c r="L149" s="17">
        <f t="shared" si="29"/>
        <v>24309.4575</v>
      </c>
      <c r="M149" s="17">
        <f t="shared" si="30"/>
        <v>24309.4575</v>
      </c>
      <c r="N149" s="17">
        <f t="shared" si="31"/>
        <v>24309.4575</v>
      </c>
      <c r="O149" s="18">
        <v>1825</v>
      </c>
    </row>
    <row r="150" spans="1:15" ht="30" x14ac:dyDescent="0.25">
      <c r="A150" s="19" t="s">
        <v>219</v>
      </c>
      <c r="B150" s="19"/>
      <c r="C150" s="14" t="s">
        <v>263</v>
      </c>
      <c r="D150" s="14" t="s">
        <v>228</v>
      </c>
      <c r="E150" s="15">
        <v>0</v>
      </c>
      <c r="F150" s="15">
        <v>8260</v>
      </c>
      <c r="G150" s="15">
        <v>0</v>
      </c>
      <c r="H150" s="15">
        <f t="shared" si="27"/>
        <v>8260</v>
      </c>
      <c r="I150" s="16">
        <v>81.405000000000001</v>
      </c>
      <c r="J150" s="17">
        <f t="shared" si="32"/>
        <v>672405.3</v>
      </c>
      <c r="K150" s="17">
        <f t="shared" si="28"/>
        <v>168101.32500000001</v>
      </c>
      <c r="L150" s="17">
        <f t="shared" si="29"/>
        <v>168101.32500000001</v>
      </c>
      <c r="M150" s="17">
        <f t="shared" si="30"/>
        <v>168101.32500000001</v>
      </c>
      <c r="N150" s="17">
        <f t="shared" si="31"/>
        <v>168101.32500000001</v>
      </c>
      <c r="O150" s="18">
        <v>8280</v>
      </c>
    </row>
    <row r="151" spans="1:15" ht="30" x14ac:dyDescent="0.25">
      <c r="A151" s="19" t="s">
        <v>219</v>
      </c>
      <c r="B151" s="19"/>
      <c r="C151" s="14" t="s">
        <v>265</v>
      </c>
      <c r="D151" s="14" t="s">
        <v>266</v>
      </c>
      <c r="E151" s="15">
        <v>0</v>
      </c>
      <c r="F151" s="15">
        <v>7600</v>
      </c>
      <c r="G151" s="15">
        <v>0</v>
      </c>
      <c r="H151" s="15">
        <f t="shared" si="27"/>
        <v>7600</v>
      </c>
      <c r="I151" s="16">
        <v>45.139000000000003</v>
      </c>
      <c r="J151" s="17">
        <f t="shared" si="32"/>
        <v>343056.4</v>
      </c>
      <c r="K151" s="17">
        <f t="shared" si="28"/>
        <v>85764.1</v>
      </c>
      <c r="L151" s="17">
        <f t="shared" si="29"/>
        <v>85764.1</v>
      </c>
      <c r="M151" s="17">
        <f t="shared" si="30"/>
        <v>85764.1</v>
      </c>
      <c r="N151" s="17">
        <f t="shared" si="31"/>
        <v>85764.1</v>
      </c>
      <c r="O151" s="18">
        <v>7600</v>
      </c>
    </row>
    <row r="152" spans="1:15" ht="30" x14ac:dyDescent="0.25">
      <c r="A152" s="19" t="s">
        <v>219</v>
      </c>
      <c r="B152" s="19"/>
      <c r="C152" s="14" t="s">
        <v>265</v>
      </c>
      <c r="D152" s="14" t="s">
        <v>267</v>
      </c>
      <c r="E152" s="15">
        <v>0</v>
      </c>
      <c r="F152" s="15">
        <v>35987</v>
      </c>
      <c r="G152" s="15">
        <v>0</v>
      </c>
      <c r="H152" s="15">
        <f t="shared" si="27"/>
        <v>35987</v>
      </c>
      <c r="I152" s="16">
        <v>54.401000000000003</v>
      </c>
      <c r="J152" s="17">
        <f t="shared" si="32"/>
        <v>1957728.79</v>
      </c>
      <c r="K152" s="17">
        <f t="shared" si="28"/>
        <v>489432.19750000001</v>
      </c>
      <c r="L152" s="17">
        <f t="shared" si="29"/>
        <v>489432.19750000001</v>
      </c>
      <c r="M152" s="17">
        <f t="shared" si="30"/>
        <v>489432.19750000001</v>
      </c>
      <c r="N152" s="17">
        <f t="shared" si="31"/>
        <v>489432.19750000001</v>
      </c>
      <c r="O152" s="18">
        <v>36047</v>
      </c>
    </row>
    <row r="153" spans="1:15" ht="30" x14ac:dyDescent="0.25">
      <c r="A153" s="19" t="s">
        <v>219</v>
      </c>
      <c r="B153" s="19"/>
      <c r="C153" s="14" t="s">
        <v>265</v>
      </c>
      <c r="D153" s="14" t="s">
        <v>268</v>
      </c>
      <c r="E153" s="15">
        <v>0</v>
      </c>
      <c r="F153" s="15">
        <v>1100</v>
      </c>
      <c r="G153" s="15">
        <v>0</v>
      </c>
      <c r="H153" s="15">
        <f t="shared" si="27"/>
        <v>1100</v>
      </c>
      <c r="I153" s="16">
        <v>25.977</v>
      </c>
      <c r="J153" s="17">
        <f t="shared" si="32"/>
        <v>28574.7</v>
      </c>
      <c r="K153" s="17">
        <f t="shared" si="28"/>
        <v>7143.6750000000002</v>
      </c>
      <c r="L153" s="17">
        <f t="shared" si="29"/>
        <v>7143.6750000000002</v>
      </c>
      <c r="M153" s="17">
        <f t="shared" si="30"/>
        <v>7143.6750000000002</v>
      </c>
      <c r="N153" s="17">
        <f t="shared" si="31"/>
        <v>7143.6750000000002</v>
      </c>
      <c r="O153" s="18">
        <v>1170</v>
      </c>
    </row>
    <row r="154" spans="1:15" ht="30" x14ac:dyDescent="0.25">
      <c r="A154" s="19" t="s">
        <v>219</v>
      </c>
      <c r="B154" s="19"/>
      <c r="C154" s="14" t="s">
        <v>265</v>
      </c>
      <c r="D154" s="14" t="s">
        <v>269</v>
      </c>
      <c r="E154" s="15">
        <v>0</v>
      </c>
      <c r="F154" s="15">
        <v>9978</v>
      </c>
      <c r="G154" s="15">
        <v>0</v>
      </c>
      <c r="H154" s="15">
        <f t="shared" si="27"/>
        <v>9978</v>
      </c>
      <c r="I154" s="16">
        <v>42.277000000000001</v>
      </c>
      <c r="J154" s="17">
        <f t="shared" si="32"/>
        <v>421839.91000000003</v>
      </c>
      <c r="K154" s="17">
        <f t="shared" si="28"/>
        <v>105459.97750000001</v>
      </c>
      <c r="L154" s="17">
        <f t="shared" si="29"/>
        <v>105459.97750000001</v>
      </c>
      <c r="M154" s="17">
        <f t="shared" si="30"/>
        <v>105459.97750000001</v>
      </c>
      <c r="N154" s="17">
        <f t="shared" si="31"/>
        <v>105459.97750000001</v>
      </c>
      <c r="O154" s="18">
        <v>9978</v>
      </c>
    </row>
    <row r="155" spans="1:15" ht="30" x14ac:dyDescent="0.25">
      <c r="A155" s="19" t="s">
        <v>219</v>
      </c>
      <c r="B155" s="19"/>
      <c r="C155" s="14" t="s">
        <v>265</v>
      </c>
      <c r="D155" s="14" t="s">
        <v>270</v>
      </c>
      <c r="E155" s="15">
        <v>0</v>
      </c>
      <c r="F155" s="15">
        <v>22800</v>
      </c>
      <c r="G155" s="15">
        <v>0</v>
      </c>
      <c r="H155" s="15">
        <f t="shared" si="27"/>
        <v>22800</v>
      </c>
      <c r="I155" s="16">
        <v>41.231000000000002</v>
      </c>
      <c r="J155" s="17">
        <f t="shared" si="32"/>
        <v>940066.8</v>
      </c>
      <c r="K155" s="17">
        <f t="shared" si="28"/>
        <v>235016.7</v>
      </c>
      <c r="L155" s="17">
        <f t="shared" si="29"/>
        <v>235016.7</v>
      </c>
      <c r="M155" s="17">
        <f t="shared" si="30"/>
        <v>235016.7</v>
      </c>
      <c r="N155" s="17">
        <f t="shared" si="31"/>
        <v>235016.7</v>
      </c>
      <c r="O155" s="18">
        <v>22940</v>
      </c>
    </row>
    <row r="156" spans="1:15" ht="30" x14ac:dyDescent="0.25">
      <c r="A156" s="19"/>
      <c r="B156" s="19"/>
      <c r="C156" s="14" t="s">
        <v>271</v>
      </c>
      <c r="D156" s="14" t="s">
        <v>272</v>
      </c>
      <c r="E156" s="15">
        <v>0</v>
      </c>
      <c r="F156" s="15">
        <v>16060</v>
      </c>
      <c r="G156" s="15">
        <v>0</v>
      </c>
      <c r="H156" s="15">
        <f t="shared" si="27"/>
        <v>16060</v>
      </c>
      <c r="I156" s="16">
        <v>12.475</v>
      </c>
      <c r="J156" s="17">
        <f t="shared" si="32"/>
        <v>200348.5</v>
      </c>
      <c r="K156" s="17">
        <f t="shared" si="28"/>
        <v>50087.125</v>
      </c>
      <c r="L156" s="17">
        <f t="shared" si="29"/>
        <v>50087.125</v>
      </c>
      <c r="M156" s="17">
        <f t="shared" si="30"/>
        <v>50087.125</v>
      </c>
      <c r="N156" s="17">
        <f t="shared" si="31"/>
        <v>50087.125</v>
      </c>
      <c r="O156" s="18">
        <v>16150</v>
      </c>
    </row>
    <row r="157" spans="1:15" ht="45" x14ac:dyDescent="0.25">
      <c r="A157" s="13" t="s">
        <v>273</v>
      </c>
      <c r="B157" s="13"/>
      <c r="C157" s="14" t="s">
        <v>274</v>
      </c>
      <c r="D157" s="14" t="s">
        <v>275</v>
      </c>
      <c r="E157" s="15">
        <v>0</v>
      </c>
      <c r="F157" s="15">
        <v>610</v>
      </c>
      <c r="G157" s="15">
        <v>0</v>
      </c>
      <c r="H157" s="15">
        <f t="shared" si="27"/>
        <v>610</v>
      </c>
      <c r="I157" s="16">
        <v>29.055</v>
      </c>
      <c r="J157" s="17">
        <f t="shared" si="32"/>
        <v>17723.55</v>
      </c>
      <c r="K157" s="17">
        <f t="shared" si="28"/>
        <v>4430.8874999999998</v>
      </c>
      <c r="L157" s="17">
        <f t="shared" si="29"/>
        <v>4430.8874999999998</v>
      </c>
      <c r="M157" s="17">
        <f t="shared" si="30"/>
        <v>4430.8874999999998</v>
      </c>
      <c r="N157" s="17">
        <f t="shared" si="31"/>
        <v>4430.8874999999998</v>
      </c>
      <c r="O157" s="18">
        <v>610</v>
      </c>
    </row>
    <row r="158" spans="1:15" ht="45" x14ac:dyDescent="0.25">
      <c r="A158" s="13" t="s">
        <v>273</v>
      </c>
      <c r="B158" s="13"/>
      <c r="C158" s="14" t="s">
        <v>276</v>
      </c>
      <c r="D158" s="14" t="s">
        <v>277</v>
      </c>
      <c r="E158" s="15">
        <v>0</v>
      </c>
      <c r="F158" s="15">
        <v>3003</v>
      </c>
      <c r="G158" s="15">
        <v>600</v>
      </c>
      <c r="H158" s="15">
        <f t="shared" si="27"/>
        <v>3603</v>
      </c>
      <c r="I158" s="16">
        <v>26.855</v>
      </c>
      <c r="J158" s="17">
        <f t="shared" si="32"/>
        <v>96758.569999999992</v>
      </c>
      <c r="K158" s="17">
        <f t="shared" si="28"/>
        <v>24189.642499999998</v>
      </c>
      <c r="L158" s="17">
        <f t="shared" si="29"/>
        <v>24189.642499999998</v>
      </c>
      <c r="M158" s="17">
        <f t="shared" si="30"/>
        <v>24189.642499999998</v>
      </c>
      <c r="N158" s="17">
        <f t="shared" si="31"/>
        <v>24189.642499999998</v>
      </c>
      <c r="O158" s="18">
        <v>3603</v>
      </c>
    </row>
    <row r="159" spans="1:15" ht="120" x14ac:dyDescent="0.25">
      <c r="A159" s="13" t="s">
        <v>273</v>
      </c>
      <c r="B159" s="13"/>
      <c r="C159" s="14" t="s">
        <v>278</v>
      </c>
      <c r="D159" s="14" t="s">
        <v>279</v>
      </c>
      <c r="E159" s="15">
        <v>0</v>
      </c>
      <c r="F159" s="15">
        <v>14306</v>
      </c>
      <c r="G159" s="15">
        <v>0</v>
      </c>
      <c r="H159" s="15">
        <f t="shared" si="27"/>
        <v>14306</v>
      </c>
      <c r="I159" s="16">
        <v>117.619</v>
      </c>
      <c r="J159" s="17">
        <f t="shared" si="32"/>
        <v>1682657.42</v>
      </c>
      <c r="K159" s="17">
        <f t="shared" si="28"/>
        <v>420664.35499999998</v>
      </c>
      <c r="L159" s="17">
        <f t="shared" si="29"/>
        <v>420664.35499999998</v>
      </c>
      <c r="M159" s="17">
        <f t="shared" si="30"/>
        <v>420664.35499999998</v>
      </c>
      <c r="N159" s="17">
        <f t="shared" si="31"/>
        <v>420664.35499999998</v>
      </c>
      <c r="O159" s="18">
        <v>14386</v>
      </c>
    </row>
    <row r="160" spans="1:15" ht="120" x14ac:dyDescent="0.25">
      <c r="A160" s="13" t="s">
        <v>273</v>
      </c>
      <c r="B160" s="13"/>
      <c r="C160" s="14" t="s">
        <v>278</v>
      </c>
      <c r="D160" s="14" t="s">
        <v>280</v>
      </c>
      <c r="E160" s="15">
        <v>0</v>
      </c>
      <c r="F160" s="15">
        <v>24760</v>
      </c>
      <c r="G160" s="15">
        <v>0</v>
      </c>
      <c r="H160" s="15">
        <f t="shared" si="27"/>
        <v>24760</v>
      </c>
      <c r="I160" s="16">
        <v>92.992000000000004</v>
      </c>
      <c r="J160" s="17">
        <f t="shared" si="32"/>
        <v>2302481.92</v>
      </c>
      <c r="K160" s="17">
        <f t="shared" si="28"/>
        <v>575620.48</v>
      </c>
      <c r="L160" s="17">
        <f t="shared" si="29"/>
        <v>575620.48</v>
      </c>
      <c r="M160" s="17">
        <f t="shared" si="30"/>
        <v>575620.48</v>
      </c>
      <c r="N160" s="17">
        <f t="shared" si="31"/>
        <v>575620.48</v>
      </c>
      <c r="O160" s="18">
        <v>25040</v>
      </c>
    </row>
    <row r="161" spans="1:15" ht="120" x14ac:dyDescent="0.25">
      <c r="A161" s="13" t="s">
        <v>273</v>
      </c>
      <c r="B161" s="13"/>
      <c r="C161" s="14" t="s">
        <v>278</v>
      </c>
      <c r="D161" s="14" t="s">
        <v>281</v>
      </c>
      <c r="E161" s="15">
        <v>0</v>
      </c>
      <c r="F161" s="15">
        <v>23866</v>
      </c>
      <c r="G161" s="15">
        <v>0</v>
      </c>
      <c r="H161" s="15">
        <f t="shared" si="27"/>
        <v>23866</v>
      </c>
      <c r="I161" s="16">
        <v>92.992000000000004</v>
      </c>
      <c r="J161" s="17">
        <f t="shared" si="32"/>
        <v>2219347.0799999996</v>
      </c>
      <c r="K161" s="17">
        <f t="shared" si="28"/>
        <v>554836.7699999999</v>
      </c>
      <c r="L161" s="17">
        <f t="shared" si="29"/>
        <v>554836.7699999999</v>
      </c>
      <c r="M161" s="17">
        <f t="shared" si="30"/>
        <v>554836.7699999999</v>
      </c>
      <c r="N161" s="17">
        <f t="shared" si="31"/>
        <v>554836.7699999999</v>
      </c>
      <c r="O161" s="18">
        <v>24036</v>
      </c>
    </row>
    <row r="162" spans="1:15" ht="120" x14ac:dyDescent="0.25">
      <c r="A162" s="13" t="s">
        <v>273</v>
      </c>
      <c r="B162" s="13"/>
      <c r="C162" s="14" t="s">
        <v>278</v>
      </c>
      <c r="D162" s="14" t="s">
        <v>282</v>
      </c>
      <c r="E162" s="15">
        <v>0</v>
      </c>
      <c r="F162" s="15">
        <v>5490</v>
      </c>
      <c r="G162" s="15">
        <v>0</v>
      </c>
      <c r="H162" s="15">
        <f t="shared" si="27"/>
        <v>5490</v>
      </c>
      <c r="I162" s="16">
        <v>92.992000000000004</v>
      </c>
      <c r="J162" s="17">
        <f t="shared" si="32"/>
        <v>510526.08</v>
      </c>
      <c r="K162" s="17">
        <f t="shared" si="28"/>
        <v>127631.52</v>
      </c>
      <c r="L162" s="17">
        <f t="shared" si="29"/>
        <v>127631.52</v>
      </c>
      <c r="M162" s="17">
        <f t="shared" si="30"/>
        <v>127631.52</v>
      </c>
      <c r="N162" s="17">
        <f t="shared" si="31"/>
        <v>127631.52</v>
      </c>
      <c r="O162" s="18">
        <v>5540</v>
      </c>
    </row>
    <row r="163" spans="1:15" ht="120" x14ac:dyDescent="0.25">
      <c r="A163" s="13" t="s">
        <v>273</v>
      </c>
      <c r="B163" s="13"/>
      <c r="C163" s="14" t="s">
        <v>283</v>
      </c>
      <c r="D163" s="14" t="s">
        <v>284</v>
      </c>
      <c r="E163" s="15">
        <v>0</v>
      </c>
      <c r="F163" s="15">
        <v>2605</v>
      </c>
      <c r="G163" s="15">
        <v>4240</v>
      </c>
      <c r="H163" s="15">
        <f t="shared" si="27"/>
        <v>6845</v>
      </c>
      <c r="I163" s="16">
        <v>9.3330000000000002</v>
      </c>
      <c r="J163" s="17">
        <f t="shared" si="32"/>
        <v>63884.39</v>
      </c>
      <c r="K163" s="17">
        <f t="shared" si="28"/>
        <v>15971.0975</v>
      </c>
      <c r="L163" s="17">
        <f t="shared" si="29"/>
        <v>15971.0975</v>
      </c>
      <c r="M163" s="17">
        <f t="shared" si="30"/>
        <v>15971.0975</v>
      </c>
      <c r="N163" s="17">
        <f t="shared" si="31"/>
        <v>15971.0975</v>
      </c>
      <c r="O163" s="18">
        <v>6845</v>
      </c>
    </row>
    <row r="164" spans="1:15" x14ac:dyDescent="0.25">
      <c r="A164" s="8"/>
      <c r="B164" s="8" t="s">
        <v>285</v>
      </c>
      <c r="C164" s="9" t="s">
        <v>286</v>
      </c>
      <c r="D164" s="10"/>
      <c r="E164" s="11"/>
      <c r="F164" s="11"/>
      <c r="G164" s="11"/>
      <c r="H164" s="15"/>
      <c r="I164" s="11"/>
      <c r="J164" s="17"/>
      <c r="K164" s="17"/>
      <c r="L164" s="17"/>
      <c r="M164" s="17"/>
      <c r="N164" s="17"/>
      <c r="O164" s="18"/>
    </row>
    <row r="165" spans="1:15" ht="45" x14ac:dyDescent="0.25">
      <c r="A165" s="19" t="s">
        <v>79</v>
      </c>
      <c r="B165" s="19"/>
      <c r="C165" s="14" t="s">
        <v>287</v>
      </c>
      <c r="D165" s="14" t="s">
        <v>288</v>
      </c>
      <c r="E165" s="15">
        <v>703</v>
      </c>
      <c r="F165" s="15">
        <v>0</v>
      </c>
      <c r="G165" s="15">
        <v>0</v>
      </c>
      <c r="H165" s="15">
        <f>F165+G165+E165</f>
        <v>703</v>
      </c>
      <c r="I165" s="16">
        <v>2837.6350000000002</v>
      </c>
      <c r="J165" s="17">
        <f t="shared" si="32"/>
        <v>1994857.41</v>
      </c>
      <c r="K165" s="17">
        <f>J165/4</f>
        <v>498714.35249999998</v>
      </c>
      <c r="L165" s="17">
        <f>J165/4</f>
        <v>498714.35249999998</v>
      </c>
      <c r="M165" s="17">
        <f>J165/4</f>
        <v>498714.35249999998</v>
      </c>
      <c r="N165" s="17">
        <f>J165/4</f>
        <v>498714.35249999998</v>
      </c>
      <c r="O165" s="18">
        <v>703</v>
      </c>
    </row>
    <row r="166" spans="1:15" x14ac:dyDescent="0.25">
      <c r="A166" s="8"/>
      <c r="B166" s="8" t="s">
        <v>289</v>
      </c>
      <c r="C166" s="9" t="s">
        <v>290</v>
      </c>
      <c r="D166" s="10"/>
      <c r="E166" s="11"/>
      <c r="F166" s="11"/>
      <c r="G166" s="11"/>
      <c r="H166" s="15"/>
      <c r="I166" s="11"/>
      <c r="J166" s="17"/>
      <c r="K166" s="17"/>
      <c r="L166" s="17"/>
      <c r="M166" s="17"/>
      <c r="N166" s="17"/>
      <c r="O166" s="18"/>
    </row>
    <row r="167" spans="1:15" x14ac:dyDescent="0.25">
      <c r="A167" s="8"/>
      <c r="B167" s="8" t="s">
        <v>291</v>
      </c>
      <c r="C167" s="9" t="s">
        <v>292</v>
      </c>
      <c r="D167" s="10"/>
      <c r="E167" s="11"/>
      <c r="F167" s="11"/>
      <c r="G167" s="11"/>
      <c r="H167" s="15"/>
      <c r="I167" s="11"/>
      <c r="J167" s="17"/>
      <c r="K167" s="17"/>
      <c r="L167" s="17"/>
      <c r="M167" s="17"/>
      <c r="N167" s="17"/>
      <c r="O167" s="18"/>
    </row>
    <row r="168" spans="1:15" x14ac:dyDescent="0.25">
      <c r="A168" s="19" t="s">
        <v>31</v>
      </c>
      <c r="B168" s="19"/>
      <c r="C168" s="14" t="s">
        <v>293</v>
      </c>
      <c r="D168" s="14" t="s">
        <v>294</v>
      </c>
      <c r="E168" s="15">
        <v>0</v>
      </c>
      <c r="F168" s="15">
        <v>4543</v>
      </c>
      <c r="G168" s="15">
        <v>0</v>
      </c>
      <c r="H168" s="15">
        <f t="shared" ref="H168:H181" si="33">F168+G168+E168</f>
        <v>4543</v>
      </c>
      <c r="I168" s="16">
        <v>16.013000000000002</v>
      </c>
      <c r="J168" s="17">
        <f t="shared" si="32"/>
        <v>72747.06</v>
      </c>
      <c r="K168" s="17">
        <f t="shared" ref="K168:K181" si="34">J168/4</f>
        <v>18186.764999999999</v>
      </c>
      <c r="L168" s="17">
        <f t="shared" ref="L168:L181" si="35">J168/4</f>
        <v>18186.764999999999</v>
      </c>
      <c r="M168" s="17">
        <f t="shared" ref="M168:M181" si="36">J168/4</f>
        <v>18186.764999999999</v>
      </c>
      <c r="N168" s="17">
        <f t="shared" ref="N168:N181" si="37">J168/4</f>
        <v>18186.764999999999</v>
      </c>
      <c r="O168" s="18">
        <v>5943</v>
      </c>
    </row>
    <row r="169" spans="1:15" x14ac:dyDescent="0.25">
      <c r="A169" s="13" t="s">
        <v>128</v>
      </c>
      <c r="B169" s="13"/>
      <c r="C169" s="14" t="s">
        <v>295</v>
      </c>
      <c r="D169" s="14" t="s">
        <v>296</v>
      </c>
      <c r="E169" s="15">
        <v>0</v>
      </c>
      <c r="F169" s="15">
        <v>1120</v>
      </c>
      <c r="G169" s="15">
        <v>0</v>
      </c>
      <c r="H169" s="15">
        <f t="shared" si="33"/>
        <v>1120</v>
      </c>
      <c r="I169" s="16">
        <v>34.831000000000003</v>
      </c>
      <c r="J169" s="17">
        <f t="shared" si="32"/>
        <v>39010.720000000001</v>
      </c>
      <c r="K169" s="17">
        <f t="shared" si="34"/>
        <v>9752.68</v>
      </c>
      <c r="L169" s="17">
        <f t="shared" si="35"/>
        <v>9752.68</v>
      </c>
      <c r="M169" s="17">
        <f t="shared" si="36"/>
        <v>9752.68</v>
      </c>
      <c r="N169" s="17">
        <f t="shared" si="37"/>
        <v>9752.68</v>
      </c>
      <c r="O169" s="18">
        <v>1120</v>
      </c>
    </row>
    <row r="170" spans="1:15" ht="30" x14ac:dyDescent="0.25">
      <c r="A170" s="19" t="s">
        <v>79</v>
      </c>
      <c r="B170" s="19"/>
      <c r="C170" s="14" t="s">
        <v>295</v>
      </c>
      <c r="D170" s="14" t="s">
        <v>297</v>
      </c>
      <c r="E170" s="15">
        <v>0</v>
      </c>
      <c r="F170" s="15">
        <v>7785</v>
      </c>
      <c r="G170" s="15">
        <v>21115</v>
      </c>
      <c r="H170" s="15">
        <f t="shared" si="33"/>
        <v>28900</v>
      </c>
      <c r="I170" s="16">
        <v>35.451999999999998</v>
      </c>
      <c r="J170" s="17">
        <f t="shared" si="32"/>
        <v>1024562.8</v>
      </c>
      <c r="K170" s="17">
        <f t="shared" si="34"/>
        <v>256140.7</v>
      </c>
      <c r="L170" s="17">
        <f t="shared" si="35"/>
        <v>256140.7</v>
      </c>
      <c r="M170" s="17">
        <f t="shared" si="36"/>
        <v>256140.7</v>
      </c>
      <c r="N170" s="17">
        <f t="shared" si="37"/>
        <v>256140.7</v>
      </c>
      <c r="O170" s="18">
        <v>28900</v>
      </c>
    </row>
    <row r="171" spans="1:15" ht="30" x14ac:dyDescent="0.25">
      <c r="A171" s="13" t="s">
        <v>128</v>
      </c>
      <c r="B171" s="13"/>
      <c r="C171" s="14" t="s">
        <v>298</v>
      </c>
      <c r="D171" s="14" t="s">
        <v>299</v>
      </c>
      <c r="E171" s="15">
        <v>0</v>
      </c>
      <c r="F171" s="15">
        <v>36770</v>
      </c>
      <c r="G171" s="15">
        <v>1535</v>
      </c>
      <c r="H171" s="15">
        <f t="shared" si="33"/>
        <v>38305</v>
      </c>
      <c r="I171" s="16">
        <v>1.573</v>
      </c>
      <c r="J171" s="17">
        <f t="shared" si="32"/>
        <v>60253.770000000004</v>
      </c>
      <c r="K171" s="17">
        <f t="shared" si="34"/>
        <v>15063.442500000001</v>
      </c>
      <c r="L171" s="17">
        <f t="shared" si="35"/>
        <v>15063.442500000001</v>
      </c>
      <c r="M171" s="17">
        <f t="shared" si="36"/>
        <v>15063.442500000001</v>
      </c>
      <c r="N171" s="17">
        <f t="shared" si="37"/>
        <v>15063.442500000001</v>
      </c>
      <c r="O171" s="18">
        <v>38595</v>
      </c>
    </row>
    <row r="172" spans="1:15" x14ac:dyDescent="0.25">
      <c r="A172" s="19" t="s">
        <v>31</v>
      </c>
      <c r="B172" s="19"/>
      <c r="C172" s="14" t="s">
        <v>300</v>
      </c>
      <c r="D172" s="14" t="s">
        <v>301</v>
      </c>
      <c r="E172" s="15">
        <v>0</v>
      </c>
      <c r="F172" s="15">
        <v>20450</v>
      </c>
      <c r="G172" s="15">
        <v>0</v>
      </c>
      <c r="H172" s="15">
        <f t="shared" si="33"/>
        <v>20450</v>
      </c>
      <c r="I172" s="16">
        <v>11.151999999999999</v>
      </c>
      <c r="J172" s="17">
        <f t="shared" si="32"/>
        <v>228058.4</v>
      </c>
      <c r="K172" s="17">
        <f t="shared" si="34"/>
        <v>57014.6</v>
      </c>
      <c r="L172" s="17">
        <f t="shared" si="35"/>
        <v>57014.6</v>
      </c>
      <c r="M172" s="17">
        <f t="shared" si="36"/>
        <v>57014.6</v>
      </c>
      <c r="N172" s="17">
        <f t="shared" si="37"/>
        <v>57014.6</v>
      </c>
      <c r="O172" s="18">
        <v>20630</v>
      </c>
    </row>
    <row r="173" spans="1:15" ht="30" x14ac:dyDescent="0.25">
      <c r="A173" s="13" t="s">
        <v>86</v>
      </c>
      <c r="B173" s="13"/>
      <c r="C173" s="14" t="s">
        <v>302</v>
      </c>
      <c r="D173" s="14" t="s">
        <v>303</v>
      </c>
      <c r="E173" s="15">
        <v>0</v>
      </c>
      <c r="F173" s="15">
        <v>71460</v>
      </c>
      <c r="G173" s="15">
        <v>50</v>
      </c>
      <c r="H173" s="15">
        <f t="shared" si="33"/>
        <v>71510</v>
      </c>
      <c r="I173" s="16">
        <v>3.9729999999999999</v>
      </c>
      <c r="J173" s="17">
        <f t="shared" si="32"/>
        <v>284109.23</v>
      </c>
      <c r="K173" s="17">
        <f t="shared" si="34"/>
        <v>71027.307499999995</v>
      </c>
      <c r="L173" s="17">
        <f t="shared" si="35"/>
        <v>71027.307499999995</v>
      </c>
      <c r="M173" s="17">
        <f t="shared" si="36"/>
        <v>71027.307499999995</v>
      </c>
      <c r="N173" s="17">
        <f t="shared" si="37"/>
        <v>71027.307499999995</v>
      </c>
      <c r="O173" s="18">
        <v>72840</v>
      </c>
    </row>
    <row r="174" spans="1:15" x14ac:dyDescent="0.25">
      <c r="A174" s="13"/>
      <c r="B174" s="13"/>
      <c r="C174" s="14" t="s">
        <v>304</v>
      </c>
      <c r="D174" s="14" t="s">
        <v>305</v>
      </c>
      <c r="E174" s="15">
        <v>0</v>
      </c>
      <c r="F174" s="15">
        <v>43010</v>
      </c>
      <c r="G174" s="15">
        <v>260</v>
      </c>
      <c r="H174" s="15">
        <f t="shared" si="33"/>
        <v>43270</v>
      </c>
      <c r="I174" s="16">
        <v>0.34799999999999998</v>
      </c>
      <c r="J174" s="17">
        <f t="shared" si="32"/>
        <v>15057.96</v>
      </c>
      <c r="K174" s="17">
        <f t="shared" si="34"/>
        <v>3764.49</v>
      </c>
      <c r="L174" s="17">
        <f t="shared" si="35"/>
        <v>3764.49</v>
      </c>
      <c r="M174" s="17">
        <f t="shared" si="36"/>
        <v>3764.49</v>
      </c>
      <c r="N174" s="17">
        <f t="shared" si="37"/>
        <v>3764.49</v>
      </c>
      <c r="O174" s="18">
        <v>43370</v>
      </c>
    </row>
    <row r="175" spans="1:15" ht="30" x14ac:dyDescent="0.25">
      <c r="A175" s="13" t="s">
        <v>24</v>
      </c>
      <c r="B175" s="13"/>
      <c r="C175" s="14" t="s">
        <v>306</v>
      </c>
      <c r="D175" s="14" t="s">
        <v>307</v>
      </c>
      <c r="E175" s="15">
        <v>0</v>
      </c>
      <c r="F175" s="15">
        <v>868</v>
      </c>
      <c r="G175" s="15">
        <v>0</v>
      </c>
      <c r="H175" s="15">
        <f t="shared" si="33"/>
        <v>868</v>
      </c>
      <c r="I175" s="16">
        <v>1162.1969999999999</v>
      </c>
      <c r="J175" s="17">
        <f t="shared" si="32"/>
        <v>1008787</v>
      </c>
      <c r="K175" s="17">
        <f t="shared" si="34"/>
        <v>252196.75</v>
      </c>
      <c r="L175" s="17">
        <f t="shared" si="35"/>
        <v>252196.75</v>
      </c>
      <c r="M175" s="17">
        <f t="shared" si="36"/>
        <v>252196.75</v>
      </c>
      <c r="N175" s="17">
        <f t="shared" si="37"/>
        <v>252196.75</v>
      </c>
      <c r="O175" s="18">
        <v>908</v>
      </c>
    </row>
    <row r="176" spans="1:15" x14ac:dyDescent="0.25">
      <c r="A176" s="13" t="s">
        <v>128</v>
      </c>
      <c r="B176" s="13"/>
      <c r="C176" s="14" t="s">
        <v>308</v>
      </c>
      <c r="D176" s="14" t="s">
        <v>309</v>
      </c>
      <c r="E176" s="15">
        <v>0</v>
      </c>
      <c r="F176" s="15">
        <v>1412</v>
      </c>
      <c r="G176" s="15">
        <v>0</v>
      </c>
      <c r="H176" s="15">
        <f t="shared" si="33"/>
        <v>1412</v>
      </c>
      <c r="I176" s="16">
        <v>42.719000000000001</v>
      </c>
      <c r="J176" s="17">
        <f t="shared" si="32"/>
        <v>60319.23</v>
      </c>
      <c r="K176" s="17">
        <f t="shared" si="34"/>
        <v>15079.807500000001</v>
      </c>
      <c r="L176" s="17">
        <f t="shared" si="35"/>
        <v>15079.807500000001</v>
      </c>
      <c r="M176" s="17">
        <f t="shared" si="36"/>
        <v>15079.807500000001</v>
      </c>
      <c r="N176" s="17">
        <f t="shared" si="37"/>
        <v>15079.807500000001</v>
      </c>
      <c r="O176" s="18">
        <v>1412</v>
      </c>
    </row>
    <row r="177" spans="1:15" ht="30" x14ac:dyDescent="0.25">
      <c r="A177" s="13" t="s">
        <v>310</v>
      </c>
      <c r="B177" s="13"/>
      <c r="C177" s="14" t="s">
        <v>311</v>
      </c>
      <c r="D177" s="14" t="s">
        <v>312</v>
      </c>
      <c r="E177" s="15">
        <v>0</v>
      </c>
      <c r="F177" s="15">
        <v>466300</v>
      </c>
      <c r="G177" s="15">
        <v>20000</v>
      </c>
      <c r="H177" s="15">
        <f t="shared" si="33"/>
        <v>486300</v>
      </c>
      <c r="I177" s="16">
        <v>2.0859999999999999</v>
      </c>
      <c r="J177" s="17">
        <f t="shared" si="32"/>
        <v>1014421.8</v>
      </c>
      <c r="K177" s="17">
        <f t="shared" si="34"/>
        <v>253605.45</v>
      </c>
      <c r="L177" s="17">
        <f t="shared" si="35"/>
        <v>253605.45</v>
      </c>
      <c r="M177" s="17">
        <f t="shared" si="36"/>
        <v>253605.45</v>
      </c>
      <c r="N177" s="17">
        <f t="shared" si="37"/>
        <v>253605.45</v>
      </c>
      <c r="O177" s="18">
        <v>490840</v>
      </c>
    </row>
    <row r="178" spans="1:15" x14ac:dyDescent="0.25">
      <c r="A178" s="13" t="s">
        <v>21</v>
      </c>
      <c r="B178" s="13"/>
      <c r="C178" s="14" t="s">
        <v>313</v>
      </c>
      <c r="D178" s="14" t="s">
        <v>247</v>
      </c>
      <c r="E178" s="15">
        <v>0</v>
      </c>
      <c r="F178" s="15">
        <v>12100</v>
      </c>
      <c r="G178" s="15">
        <v>7850</v>
      </c>
      <c r="H178" s="15">
        <f t="shared" si="33"/>
        <v>19950</v>
      </c>
      <c r="I178" s="16">
        <v>0.98199999999999998</v>
      </c>
      <c r="J178" s="17">
        <f t="shared" si="32"/>
        <v>19590.900000000001</v>
      </c>
      <c r="K178" s="17">
        <f t="shared" si="34"/>
        <v>4897.7250000000004</v>
      </c>
      <c r="L178" s="17">
        <f t="shared" si="35"/>
        <v>4897.7250000000004</v>
      </c>
      <c r="M178" s="17">
        <f t="shared" si="36"/>
        <v>4897.7250000000004</v>
      </c>
      <c r="N178" s="17">
        <f t="shared" si="37"/>
        <v>4897.7250000000004</v>
      </c>
      <c r="O178" s="18">
        <v>20450</v>
      </c>
    </row>
    <row r="179" spans="1:15" x14ac:dyDescent="0.25">
      <c r="A179" s="19" t="s">
        <v>159</v>
      </c>
      <c r="B179" s="19"/>
      <c r="C179" s="14" t="s">
        <v>314</v>
      </c>
      <c r="D179" s="14" t="s">
        <v>315</v>
      </c>
      <c r="E179" s="15">
        <v>0</v>
      </c>
      <c r="F179" s="15">
        <v>88730</v>
      </c>
      <c r="G179" s="15">
        <v>7260</v>
      </c>
      <c r="H179" s="15">
        <f t="shared" si="33"/>
        <v>95990</v>
      </c>
      <c r="I179" s="16">
        <v>0.68200000000000005</v>
      </c>
      <c r="J179" s="17">
        <f t="shared" si="32"/>
        <v>65465.18</v>
      </c>
      <c r="K179" s="17">
        <f t="shared" si="34"/>
        <v>16366.295</v>
      </c>
      <c r="L179" s="17">
        <f t="shared" si="35"/>
        <v>16366.295</v>
      </c>
      <c r="M179" s="17">
        <f t="shared" si="36"/>
        <v>16366.295</v>
      </c>
      <c r="N179" s="17">
        <f t="shared" si="37"/>
        <v>16366.295</v>
      </c>
      <c r="O179" s="18">
        <v>98080</v>
      </c>
    </row>
    <row r="180" spans="1:15" ht="30" x14ac:dyDescent="0.25">
      <c r="A180" s="13" t="s">
        <v>24</v>
      </c>
      <c r="B180" s="13"/>
      <c r="C180" s="14" t="s">
        <v>316</v>
      </c>
      <c r="D180" s="14" t="s">
        <v>317</v>
      </c>
      <c r="E180" s="15">
        <v>0</v>
      </c>
      <c r="F180" s="15">
        <v>66814</v>
      </c>
      <c r="G180" s="15">
        <v>1250</v>
      </c>
      <c r="H180" s="15">
        <f t="shared" si="33"/>
        <v>68064</v>
      </c>
      <c r="I180" s="16">
        <v>64.69</v>
      </c>
      <c r="J180" s="17">
        <f t="shared" si="32"/>
        <v>4403060.16</v>
      </c>
      <c r="K180" s="17">
        <f t="shared" si="34"/>
        <v>1100765.04</v>
      </c>
      <c r="L180" s="17">
        <f t="shared" si="35"/>
        <v>1100765.04</v>
      </c>
      <c r="M180" s="17">
        <f t="shared" si="36"/>
        <v>1100765.04</v>
      </c>
      <c r="N180" s="17">
        <f t="shared" si="37"/>
        <v>1100765.04</v>
      </c>
      <c r="O180" s="18">
        <v>72764</v>
      </c>
    </row>
    <row r="181" spans="1:15" x14ac:dyDescent="0.25">
      <c r="A181" s="19" t="s">
        <v>79</v>
      </c>
      <c r="B181" s="19"/>
      <c r="C181" s="14" t="s">
        <v>318</v>
      </c>
      <c r="D181" s="14" t="s">
        <v>319</v>
      </c>
      <c r="E181" s="15">
        <v>0</v>
      </c>
      <c r="F181" s="15">
        <v>223240</v>
      </c>
      <c r="G181" s="15">
        <v>4901310</v>
      </c>
      <c r="H181" s="15">
        <f t="shared" si="33"/>
        <v>5124550</v>
      </c>
      <c r="I181" s="16">
        <v>0.79700000000000004</v>
      </c>
      <c r="J181" s="17">
        <f t="shared" si="32"/>
        <v>4084266.35</v>
      </c>
      <c r="K181" s="17">
        <f t="shared" si="34"/>
        <v>1021066.5875</v>
      </c>
      <c r="L181" s="17">
        <f t="shared" si="35"/>
        <v>1021066.5875</v>
      </c>
      <c r="M181" s="17">
        <f t="shared" si="36"/>
        <v>1021066.5875</v>
      </c>
      <c r="N181" s="17">
        <f t="shared" si="37"/>
        <v>1021066.5875</v>
      </c>
      <c r="O181" s="18">
        <v>5162520</v>
      </c>
    </row>
    <row r="182" spans="1:15" x14ac:dyDescent="0.25">
      <c r="A182" s="8"/>
      <c r="B182" s="8" t="s">
        <v>320</v>
      </c>
      <c r="C182" s="9" t="s">
        <v>321</v>
      </c>
      <c r="D182" s="10"/>
      <c r="E182" s="11"/>
      <c r="F182" s="11"/>
      <c r="G182" s="11"/>
      <c r="H182" s="15"/>
      <c r="I182" s="11"/>
      <c r="J182" s="17"/>
      <c r="K182" s="17"/>
      <c r="L182" s="17"/>
      <c r="M182" s="17"/>
      <c r="N182" s="17"/>
      <c r="O182" s="18"/>
    </row>
    <row r="183" spans="1:15" x14ac:dyDescent="0.25">
      <c r="A183" s="19" t="s">
        <v>180</v>
      </c>
      <c r="B183" s="19"/>
      <c r="C183" s="14" t="s">
        <v>322</v>
      </c>
      <c r="D183" s="14" t="s">
        <v>323</v>
      </c>
      <c r="E183" s="15">
        <v>0</v>
      </c>
      <c r="F183" s="15">
        <v>189750</v>
      </c>
      <c r="G183" s="15">
        <v>580900</v>
      </c>
      <c r="H183" s="15">
        <f>F183+G183+E183</f>
        <v>770650</v>
      </c>
      <c r="I183" s="16">
        <v>0.432</v>
      </c>
      <c r="J183" s="17">
        <f t="shared" si="32"/>
        <v>332920.8</v>
      </c>
      <c r="K183" s="17">
        <f>J183/4</f>
        <v>83230.2</v>
      </c>
      <c r="L183" s="17">
        <f>J183/4</f>
        <v>83230.2</v>
      </c>
      <c r="M183" s="17">
        <f>J183/4</f>
        <v>83230.2</v>
      </c>
      <c r="N183" s="17">
        <f>J183/4</f>
        <v>83230.2</v>
      </c>
      <c r="O183" s="18">
        <v>771150</v>
      </c>
    </row>
    <row r="184" spans="1:15" x14ac:dyDescent="0.25">
      <c r="A184" s="19" t="s">
        <v>324</v>
      </c>
      <c r="B184" s="19"/>
      <c r="C184" s="14" t="s">
        <v>325</v>
      </c>
      <c r="D184" s="14" t="s">
        <v>326</v>
      </c>
      <c r="E184" s="15">
        <v>0</v>
      </c>
      <c r="F184" s="15">
        <v>92520</v>
      </c>
      <c r="G184" s="15">
        <v>2360</v>
      </c>
      <c r="H184" s="15">
        <f>F184+G184+E184</f>
        <v>94880</v>
      </c>
      <c r="I184" s="16">
        <v>5.2489999999999997</v>
      </c>
      <c r="J184" s="17">
        <f t="shared" si="32"/>
        <v>498025.12</v>
      </c>
      <c r="K184" s="17">
        <f>J184/4</f>
        <v>124506.28</v>
      </c>
      <c r="L184" s="17">
        <f>J184/4</f>
        <v>124506.28</v>
      </c>
      <c r="M184" s="17">
        <f>J184/4</f>
        <v>124506.28</v>
      </c>
      <c r="N184" s="17">
        <f>J184/4</f>
        <v>124506.28</v>
      </c>
      <c r="O184" s="18">
        <v>95350</v>
      </c>
    </row>
    <row r="185" spans="1:15" x14ac:dyDescent="0.25">
      <c r="A185" s="19" t="s">
        <v>324</v>
      </c>
      <c r="B185" s="19"/>
      <c r="C185" s="14" t="s">
        <v>325</v>
      </c>
      <c r="D185" s="14" t="s">
        <v>327</v>
      </c>
      <c r="E185" s="15">
        <v>0</v>
      </c>
      <c r="F185" s="15">
        <v>12443</v>
      </c>
      <c r="G185" s="15">
        <v>0</v>
      </c>
      <c r="H185" s="15">
        <f>F185+G185+E185</f>
        <v>12443</v>
      </c>
      <c r="I185" s="16">
        <v>35.209000000000003</v>
      </c>
      <c r="J185" s="17">
        <f t="shared" si="32"/>
        <v>438105.59</v>
      </c>
      <c r="K185" s="17">
        <f>J185/4</f>
        <v>109526.39750000001</v>
      </c>
      <c r="L185" s="17">
        <f>J185/4</f>
        <v>109526.39750000001</v>
      </c>
      <c r="M185" s="17">
        <f>J185/4</f>
        <v>109526.39750000001</v>
      </c>
      <c r="N185" s="17">
        <f>J185/4</f>
        <v>109526.39750000001</v>
      </c>
      <c r="O185" s="18">
        <v>12443</v>
      </c>
    </row>
    <row r="186" spans="1:15" x14ac:dyDescent="0.25">
      <c r="A186" s="19" t="s">
        <v>324</v>
      </c>
      <c r="B186" s="19"/>
      <c r="C186" s="14" t="s">
        <v>325</v>
      </c>
      <c r="D186" s="14" t="s">
        <v>328</v>
      </c>
      <c r="E186" s="15">
        <v>0</v>
      </c>
      <c r="F186" s="15">
        <v>131705</v>
      </c>
      <c r="G186" s="15">
        <v>600</v>
      </c>
      <c r="H186" s="15">
        <f>F186+G186+E186</f>
        <v>132305</v>
      </c>
      <c r="I186" s="16">
        <v>4.5670000000000002</v>
      </c>
      <c r="J186" s="17">
        <f t="shared" si="32"/>
        <v>604236.94000000006</v>
      </c>
      <c r="K186" s="17">
        <f>J186/4</f>
        <v>151059.23500000002</v>
      </c>
      <c r="L186" s="17">
        <f>J186/4</f>
        <v>151059.23500000002</v>
      </c>
      <c r="M186" s="17">
        <f>J186/4</f>
        <v>151059.23500000002</v>
      </c>
      <c r="N186" s="17">
        <f>J186/4</f>
        <v>151059.23500000002</v>
      </c>
      <c r="O186" s="18">
        <v>133540</v>
      </c>
    </row>
    <row r="187" spans="1:15" x14ac:dyDescent="0.25">
      <c r="A187" s="8"/>
      <c r="B187" s="8" t="s">
        <v>329</v>
      </c>
      <c r="C187" s="9" t="s">
        <v>330</v>
      </c>
      <c r="D187" s="10"/>
      <c r="E187" s="11"/>
      <c r="F187" s="11"/>
      <c r="G187" s="11"/>
      <c r="H187" s="15"/>
      <c r="I187" s="11"/>
      <c r="J187" s="17"/>
      <c r="K187" s="17"/>
      <c r="L187" s="17"/>
      <c r="M187" s="17"/>
      <c r="N187" s="17"/>
      <c r="O187" s="18"/>
    </row>
    <row r="188" spans="1:15" x14ac:dyDescent="0.25">
      <c r="A188" s="19" t="s">
        <v>79</v>
      </c>
      <c r="B188" s="19"/>
      <c r="C188" s="14" t="s">
        <v>331</v>
      </c>
      <c r="D188" s="14" t="s">
        <v>332</v>
      </c>
      <c r="E188" s="15">
        <v>0</v>
      </c>
      <c r="F188" s="15">
        <v>2555</v>
      </c>
      <c r="G188" s="15">
        <v>4650</v>
      </c>
      <c r="H188" s="15">
        <f>F188+G188+E188</f>
        <v>7205</v>
      </c>
      <c r="I188" s="16">
        <v>13.984</v>
      </c>
      <c r="J188" s="17">
        <f t="shared" si="32"/>
        <v>100754.72</v>
      </c>
      <c r="K188" s="17">
        <f>J188/4</f>
        <v>25188.68</v>
      </c>
      <c r="L188" s="17">
        <f>J188/4</f>
        <v>25188.68</v>
      </c>
      <c r="M188" s="17">
        <f>J188/4</f>
        <v>25188.68</v>
      </c>
      <c r="N188" s="17">
        <f>J188/4</f>
        <v>25188.68</v>
      </c>
      <c r="O188" s="18">
        <v>7365</v>
      </c>
    </row>
    <row r="189" spans="1:15" x14ac:dyDescent="0.25">
      <c r="A189" s="19" t="s">
        <v>79</v>
      </c>
      <c r="B189" s="19"/>
      <c r="C189" s="14" t="s">
        <v>331</v>
      </c>
      <c r="D189" s="14" t="s">
        <v>333</v>
      </c>
      <c r="E189" s="15">
        <v>0</v>
      </c>
      <c r="F189" s="15">
        <v>705</v>
      </c>
      <c r="G189" s="15">
        <v>2155</v>
      </c>
      <c r="H189" s="15">
        <f>F189+G189+E189</f>
        <v>2860</v>
      </c>
      <c r="I189" s="16">
        <v>15.935</v>
      </c>
      <c r="J189" s="17">
        <f t="shared" si="32"/>
        <v>45574.1</v>
      </c>
      <c r="K189" s="17">
        <f>J189/4</f>
        <v>11393.525</v>
      </c>
      <c r="L189" s="17">
        <f>J189/4</f>
        <v>11393.525</v>
      </c>
      <c r="M189" s="17">
        <f>J189/4</f>
        <v>11393.525</v>
      </c>
      <c r="N189" s="17">
        <f>J189/4</f>
        <v>11393.525</v>
      </c>
      <c r="O189" s="18">
        <v>3380</v>
      </c>
    </row>
    <row r="190" spans="1:15" x14ac:dyDescent="0.25">
      <c r="A190" s="8"/>
      <c r="B190" s="8" t="s">
        <v>334</v>
      </c>
      <c r="C190" s="9" t="s">
        <v>335</v>
      </c>
      <c r="D190" s="10"/>
      <c r="E190" s="11"/>
      <c r="F190" s="11"/>
      <c r="G190" s="11"/>
      <c r="H190" s="15"/>
      <c r="I190" s="11"/>
      <c r="J190" s="17"/>
      <c r="K190" s="17"/>
      <c r="L190" s="17"/>
      <c r="M190" s="17"/>
      <c r="N190" s="17"/>
      <c r="O190" s="18"/>
    </row>
    <row r="191" spans="1:15" x14ac:dyDescent="0.25">
      <c r="A191" s="13" t="s">
        <v>144</v>
      </c>
      <c r="B191" s="13"/>
      <c r="C191" s="14" t="s">
        <v>336</v>
      </c>
      <c r="D191" s="14" t="s">
        <v>337</v>
      </c>
      <c r="E191" s="15">
        <v>0</v>
      </c>
      <c r="F191" s="15">
        <v>7628</v>
      </c>
      <c r="G191" s="15">
        <v>200</v>
      </c>
      <c r="H191" s="15">
        <f>F191+G191+E191</f>
        <v>7828</v>
      </c>
      <c r="I191" s="16">
        <v>56.457000000000001</v>
      </c>
      <c r="J191" s="17">
        <f t="shared" si="32"/>
        <v>441945.4</v>
      </c>
      <c r="K191" s="17">
        <f>J191/4</f>
        <v>110486.35</v>
      </c>
      <c r="L191" s="17">
        <f>J191/4</f>
        <v>110486.35</v>
      </c>
      <c r="M191" s="17">
        <f>J191/4</f>
        <v>110486.35</v>
      </c>
      <c r="N191" s="17">
        <f>J191/4</f>
        <v>110486.35</v>
      </c>
      <c r="O191" s="18">
        <v>8103</v>
      </c>
    </row>
    <row r="192" spans="1:15" ht="45" x14ac:dyDescent="0.25">
      <c r="A192" s="19" t="s">
        <v>79</v>
      </c>
      <c r="B192" s="19"/>
      <c r="C192" s="14" t="s">
        <v>338</v>
      </c>
      <c r="D192" s="14" t="s">
        <v>339</v>
      </c>
      <c r="E192" s="15">
        <v>0</v>
      </c>
      <c r="F192" s="15">
        <v>315690</v>
      </c>
      <c r="G192" s="15">
        <v>11595140</v>
      </c>
      <c r="H192" s="15">
        <f>F192+G192+E192</f>
        <v>11910830</v>
      </c>
      <c r="I192" s="16">
        <v>0.41499999999999998</v>
      </c>
      <c r="J192" s="17">
        <f t="shared" si="32"/>
        <v>4942994.45</v>
      </c>
      <c r="K192" s="17">
        <f>J192/4</f>
        <v>1235748.6125</v>
      </c>
      <c r="L192" s="17">
        <f>J192/4</f>
        <v>1235748.6125</v>
      </c>
      <c r="M192" s="17">
        <f>J192/4</f>
        <v>1235748.6125</v>
      </c>
      <c r="N192" s="17">
        <f>J192/4</f>
        <v>1235748.6125</v>
      </c>
      <c r="O192" s="18">
        <v>11969450</v>
      </c>
    </row>
    <row r="193" spans="1:15" x14ac:dyDescent="0.25">
      <c r="A193" s="8"/>
      <c r="B193" s="8" t="s">
        <v>340</v>
      </c>
      <c r="C193" s="9" t="s">
        <v>341</v>
      </c>
      <c r="D193" s="10"/>
      <c r="E193" s="11"/>
      <c r="F193" s="11"/>
      <c r="G193" s="11"/>
      <c r="H193" s="15"/>
      <c r="I193" s="11"/>
      <c r="J193" s="17"/>
      <c r="K193" s="17"/>
      <c r="L193" s="17"/>
      <c r="M193" s="17"/>
      <c r="N193" s="17"/>
      <c r="O193" s="18"/>
    </row>
    <row r="194" spans="1:15" ht="30" x14ac:dyDescent="0.25">
      <c r="A194" s="19" t="s">
        <v>324</v>
      </c>
      <c r="B194" s="19"/>
      <c r="C194" s="14" t="s">
        <v>342</v>
      </c>
      <c r="D194" s="14" t="s">
        <v>343</v>
      </c>
      <c r="E194" s="15">
        <v>0</v>
      </c>
      <c r="F194" s="15">
        <v>58960</v>
      </c>
      <c r="G194" s="15">
        <v>634976</v>
      </c>
      <c r="H194" s="15">
        <f>F194+G194+E194</f>
        <v>693936</v>
      </c>
      <c r="I194" s="16">
        <v>4.5839999999999996</v>
      </c>
      <c r="J194" s="17">
        <f t="shared" si="32"/>
        <v>3181002.63</v>
      </c>
      <c r="K194" s="17">
        <f>J194/4</f>
        <v>795250.65749999997</v>
      </c>
      <c r="L194" s="17">
        <f>J194/4</f>
        <v>795250.65749999997</v>
      </c>
      <c r="M194" s="17">
        <f>J194/4</f>
        <v>795250.65749999997</v>
      </c>
      <c r="N194" s="17">
        <f>J194/4</f>
        <v>795250.65749999997</v>
      </c>
      <c r="O194" s="18">
        <v>700124</v>
      </c>
    </row>
    <row r="195" spans="1:15" ht="30" x14ac:dyDescent="0.25">
      <c r="A195" s="19" t="s">
        <v>324</v>
      </c>
      <c r="B195" s="19"/>
      <c r="C195" s="14" t="s">
        <v>342</v>
      </c>
      <c r="D195" s="14" t="s">
        <v>344</v>
      </c>
      <c r="E195" s="15">
        <v>0</v>
      </c>
      <c r="F195" s="15">
        <v>32196</v>
      </c>
      <c r="G195" s="15">
        <v>646592</v>
      </c>
      <c r="H195" s="15">
        <f>F195+G195+E195</f>
        <v>678788</v>
      </c>
      <c r="I195" s="16">
        <v>4.5839999999999996</v>
      </c>
      <c r="J195" s="17">
        <f t="shared" si="32"/>
        <v>3111564.1999999997</v>
      </c>
      <c r="K195" s="17">
        <f>J195/4</f>
        <v>777891.04999999993</v>
      </c>
      <c r="L195" s="17">
        <f>J195/4</f>
        <v>777891.04999999993</v>
      </c>
      <c r="M195" s="17">
        <f>J195/4</f>
        <v>777891.04999999993</v>
      </c>
      <c r="N195" s="17">
        <f>J195/4</f>
        <v>777891.04999999993</v>
      </c>
      <c r="O195" s="18">
        <v>682233</v>
      </c>
    </row>
    <row r="196" spans="1:15" ht="30" x14ac:dyDescent="0.25">
      <c r="A196" s="19" t="s">
        <v>324</v>
      </c>
      <c r="B196" s="19"/>
      <c r="C196" s="14" t="s">
        <v>342</v>
      </c>
      <c r="D196" s="14" t="s">
        <v>345</v>
      </c>
      <c r="E196" s="15">
        <v>0</v>
      </c>
      <c r="F196" s="15">
        <v>13348</v>
      </c>
      <c r="G196" s="15">
        <v>330928</v>
      </c>
      <c r="H196" s="15">
        <f>F196+G196+E196</f>
        <v>344276</v>
      </c>
      <c r="I196" s="16">
        <v>4.5839999999999996</v>
      </c>
      <c r="J196" s="17">
        <f t="shared" si="32"/>
        <v>1578161.19</v>
      </c>
      <c r="K196" s="17">
        <f>J196/4</f>
        <v>394540.29749999999</v>
      </c>
      <c r="L196" s="17">
        <f>J196/4</f>
        <v>394540.29749999999</v>
      </c>
      <c r="M196" s="17">
        <f>J196/4</f>
        <v>394540.29749999999</v>
      </c>
      <c r="N196" s="17">
        <f>J196/4</f>
        <v>394540.29749999999</v>
      </c>
      <c r="O196" s="18">
        <v>346304</v>
      </c>
    </row>
    <row r="197" spans="1:15" x14ac:dyDescent="0.25">
      <c r="A197" s="8"/>
      <c r="B197" s="8" t="s">
        <v>346</v>
      </c>
      <c r="C197" s="9" t="s">
        <v>347</v>
      </c>
      <c r="D197" s="10"/>
      <c r="E197" s="11"/>
      <c r="F197" s="11"/>
      <c r="G197" s="11"/>
      <c r="H197" s="15"/>
      <c r="I197" s="11"/>
      <c r="J197" s="17"/>
      <c r="K197" s="17"/>
      <c r="L197" s="17"/>
      <c r="M197" s="17"/>
      <c r="N197" s="17"/>
      <c r="O197" s="18"/>
    </row>
    <row r="198" spans="1:15" x14ac:dyDescent="0.25">
      <c r="A198" s="8"/>
      <c r="B198" s="8" t="s">
        <v>348</v>
      </c>
      <c r="C198" s="9" t="s">
        <v>349</v>
      </c>
      <c r="D198" s="10"/>
      <c r="E198" s="11"/>
      <c r="F198" s="11"/>
      <c r="G198" s="11"/>
      <c r="H198" s="15"/>
      <c r="I198" s="11"/>
      <c r="J198" s="17"/>
      <c r="K198" s="17"/>
      <c r="L198" s="17"/>
      <c r="M198" s="17"/>
      <c r="N198" s="17"/>
      <c r="O198" s="18"/>
    </row>
    <row r="199" spans="1:15" ht="30" x14ac:dyDescent="0.25">
      <c r="A199" s="19" t="s">
        <v>350</v>
      </c>
      <c r="B199" s="19"/>
      <c r="C199" s="14" t="s">
        <v>351</v>
      </c>
      <c r="D199" s="14" t="s">
        <v>352</v>
      </c>
      <c r="E199" s="15">
        <v>0</v>
      </c>
      <c r="F199" s="15">
        <v>184</v>
      </c>
      <c r="G199" s="15">
        <v>0</v>
      </c>
      <c r="H199" s="15">
        <f t="shared" ref="H199:H204" si="38">F199+G199+E199</f>
        <v>184</v>
      </c>
      <c r="I199" s="16">
        <v>75.72</v>
      </c>
      <c r="J199" s="17">
        <f t="shared" ref="J199:J262" si="39">ROUNDUP((H199*I199),2)</f>
        <v>13932.48</v>
      </c>
      <c r="K199" s="17">
        <f t="shared" ref="K199:K204" si="40">J199/4</f>
        <v>3483.12</v>
      </c>
      <c r="L199" s="17">
        <f t="shared" ref="L199:L204" si="41">J199/4</f>
        <v>3483.12</v>
      </c>
      <c r="M199" s="17">
        <f t="shared" ref="M199:M204" si="42">J199/4</f>
        <v>3483.12</v>
      </c>
      <c r="N199" s="17">
        <f t="shared" ref="N199:N204" si="43">J199/4</f>
        <v>3483.12</v>
      </c>
      <c r="O199" s="18">
        <v>184</v>
      </c>
    </row>
    <row r="200" spans="1:15" ht="30" x14ac:dyDescent="0.25">
      <c r="A200" s="19" t="s">
        <v>350</v>
      </c>
      <c r="B200" s="19"/>
      <c r="C200" s="14" t="s">
        <v>351</v>
      </c>
      <c r="D200" s="14" t="s">
        <v>353</v>
      </c>
      <c r="E200" s="15">
        <v>0</v>
      </c>
      <c r="F200" s="15">
        <v>949</v>
      </c>
      <c r="G200" s="15">
        <v>0</v>
      </c>
      <c r="H200" s="15">
        <f t="shared" si="38"/>
        <v>949</v>
      </c>
      <c r="I200" s="16">
        <v>225.63499999999999</v>
      </c>
      <c r="J200" s="17">
        <f t="shared" si="39"/>
        <v>214127.62</v>
      </c>
      <c r="K200" s="17">
        <f t="shared" si="40"/>
        <v>53531.904999999999</v>
      </c>
      <c r="L200" s="17">
        <f t="shared" si="41"/>
        <v>53531.904999999999</v>
      </c>
      <c r="M200" s="17">
        <f t="shared" si="42"/>
        <v>53531.904999999999</v>
      </c>
      <c r="N200" s="17">
        <f t="shared" si="43"/>
        <v>53531.904999999999</v>
      </c>
      <c r="O200" s="18">
        <v>949</v>
      </c>
    </row>
    <row r="201" spans="1:15" x14ac:dyDescent="0.25">
      <c r="A201" s="13" t="s">
        <v>74</v>
      </c>
      <c r="B201" s="13"/>
      <c r="C201" s="14" t="s">
        <v>354</v>
      </c>
      <c r="D201" s="14" t="s">
        <v>355</v>
      </c>
      <c r="E201" s="15">
        <v>0</v>
      </c>
      <c r="F201" s="15">
        <v>1039</v>
      </c>
      <c r="G201" s="15">
        <v>0</v>
      </c>
      <c r="H201" s="15">
        <f t="shared" si="38"/>
        <v>1039</v>
      </c>
      <c r="I201" s="16">
        <v>95.941999999999993</v>
      </c>
      <c r="J201" s="17">
        <f t="shared" si="39"/>
        <v>99683.739999999991</v>
      </c>
      <c r="K201" s="17">
        <f t="shared" si="40"/>
        <v>24920.934999999998</v>
      </c>
      <c r="L201" s="17">
        <f t="shared" si="41"/>
        <v>24920.934999999998</v>
      </c>
      <c r="M201" s="17">
        <f t="shared" si="42"/>
        <v>24920.934999999998</v>
      </c>
      <c r="N201" s="17">
        <f t="shared" si="43"/>
        <v>24920.934999999998</v>
      </c>
      <c r="O201" s="18">
        <v>1039</v>
      </c>
    </row>
    <row r="202" spans="1:15" x14ac:dyDescent="0.25">
      <c r="A202" s="13" t="s">
        <v>74</v>
      </c>
      <c r="B202" s="13"/>
      <c r="C202" s="14" t="s">
        <v>354</v>
      </c>
      <c r="D202" s="14" t="s">
        <v>356</v>
      </c>
      <c r="E202" s="15">
        <v>0</v>
      </c>
      <c r="F202" s="15">
        <v>350</v>
      </c>
      <c r="G202" s="15">
        <v>0</v>
      </c>
      <c r="H202" s="15">
        <f t="shared" si="38"/>
        <v>350</v>
      </c>
      <c r="I202" s="16">
        <v>89.332999999999998</v>
      </c>
      <c r="J202" s="17">
        <f t="shared" si="39"/>
        <v>31266.55</v>
      </c>
      <c r="K202" s="17">
        <f t="shared" si="40"/>
        <v>7816.6374999999998</v>
      </c>
      <c r="L202" s="17">
        <f t="shared" si="41"/>
        <v>7816.6374999999998</v>
      </c>
      <c r="M202" s="17">
        <f t="shared" si="42"/>
        <v>7816.6374999999998</v>
      </c>
      <c r="N202" s="17">
        <f t="shared" si="43"/>
        <v>7816.6374999999998</v>
      </c>
      <c r="O202" s="18">
        <v>350</v>
      </c>
    </row>
    <row r="203" spans="1:15" ht="30" x14ac:dyDescent="0.25">
      <c r="A203" s="13" t="s">
        <v>74</v>
      </c>
      <c r="B203" s="13"/>
      <c r="C203" s="14" t="s">
        <v>354</v>
      </c>
      <c r="D203" s="14" t="s">
        <v>357</v>
      </c>
      <c r="E203" s="15">
        <v>0</v>
      </c>
      <c r="F203" s="15">
        <v>6136</v>
      </c>
      <c r="G203" s="15">
        <v>0</v>
      </c>
      <c r="H203" s="15">
        <f t="shared" si="38"/>
        <v>6136</v>
      </c>
      <c r="I203" s="16">
        <v>92.971999999999994</v>
      </c>
      <c r="J203" s="17">
        <f t="shared" si="39"/>
        <v>570476.19999999995</v>
      </c>
      <c r="K203" s="17">
        <f t="shared" si="40"/>
        <v>142619.04999999999</v>
      </c>
      <c r="L203" s="17">
        <f t="shared" si="41"/>
        <v>142619.04999999999</v>
      </c>
      <c r="M203" s="17">
        <f t="shared" si="42"/>
        <v>142619.04999999999</v>
      </c>
      <c r="N203" s="17">
        <f t="shared" si="43"/>
        <v>142619.04999999999</v>
      </c>
      <c r="O203" s="18">
        <v>6136</v>
      </c>
    </row>
    <row r="204" spans="1:15" x14ac:dyDescent="0.25">
      <c r="A204" s="13" t="s">
        <v>74</v>
      </c>
      <c r="B204" s="13"/>
      <c r="C204" s="14" t="s">
        <v>358</v>
      </c>
      <c r="D204" s="14" t="s">
        <v>359</v>
      </c>
      <c r="E204" s="15">
        <v>0</v>
      </c>
      <c r="F204" s="15">
        <v>53538</v>
      </c>
      <c r="G204" s="15">
        <v>7236</v>
      </c>
      <c r="H204" s="15">
        <f t="shared" si="38"/>
        <v>60774</v>
      </c>
      <c r="I204" s="16">
        <v>4.2729999999999997</v>
      </c>
      <c r="J204" s="17">
        <f t="shared" si="39"/>
        <v>259687.31</v>
      </c>
      <c r="K204" s="17">
        <f t="shared" si="40"/>
        <v>64921.827499999999</v>
      </c>
      <c r="L204" s="17">
        <f t="shared" si="41"/>
        <v>64921.827499999999</v>
      </c>
      <c r="M204" s="17">
        <f t="shared" si="42"/>
        <v>64921.827499999999</v>
      </c>
      <c r="N204" s="17">
        <f t="shared" si="43"/>
        <v>64921.827499999999</v>
      </c>
      <c r="O204" s="18">
        <v>60782</v>
      </c>
    </row>
    <row r="205" spans="1:15" x14ac:dyDescent="0.25">
      <c r="A205" s="8" t="s">
        <v>360</v>
      </c>
      <c r="B205" s="8" t="s">
        <v>360</v>
      </c>
      <c r="C205" s="9" t="s">
        <v>361</v>
      </c>
      <c r="D205" s="10"/>
      <c r="E205" s="11"/>
      <c r="F205" s="11"/>
      <c r="G205" s="11"/>
      <c r="H205" s="15"/>
      <c r="I205" s="11"/>
      <c r="J205" s="17"/>
      <c r="K205" s="17"/>
      <c r="L205" s="17"/>
      <c r="M205" s="17"/>
      <c r="N205" s="17"/>
      <c r="O205" s="18"/>
    </row>
    <row r="206" spans="1:15" ht="45" x14ac:dyDescent="0.25">
      <c r="A206" s="13" t="s">
        <v>74</v>
      </c>
      <c r="B206" s="13"/>
      <c r="C206" s="14" t="s">
        <v>362</v>
      </c>
      <c r="D206" s="14" t="s">
        <v>363</v>
      </c>
      <c r="E206" s="15">
        <v>0</v>
      </c>
      <c r="F206" s="15">
        <v>1360</v>
      </c>
      <c r="G206" s="15">
        <v>1150</v>
      </c>
      <c r="H206" s="15">
        <f t="shared" ref="H206:H215" si="44">F206+G206+E206</f>
        <v>2510</v>
      </c>
      <c r="I206" s="16">
        <v>21.954000000000001</v>
      </c>
      <c r="J206" s="17">
        <f t="shared" si="39"/>
        <v>55104.54</v>
      </c>
      <c r="K206" s="17">
        <f t="shared" ref="K206:K215" si="45">J206/4</f>
        <v>13776.135</v>
      </c>
      <c r="L206" s="17">
        <f t="shared" ref="L206:L215" si="46">J206/4</f>
        <v>13776.135</v>
      </c>
      <c r="M206" s="17">
        <f t="shared" ref="M206:M215" si="47">J206/4</f>
        <v>13776.135</v>
      </c>
      <c r="N206" s="17">
        <f t="shared" ref="N206:N215" si="48">J206/4</f>
        <v>13776.135</v>
      </c>
      <c r="O206" s="18">
        <v>2510</v>
      </c>
    </row>
    <row r="207" spans="1:15" ht="45" x14ac:dyDescent="0.25">
      <c r="A207" s="13" t="s">
        <v>74</v>
      </c>
      <c r="B207" s="13"/>
      <c r="C207" s="14" t="s">
        <v>362</v>
      </c>
      <c r="D207" s="14" t="s">
        <v>364</v>
      </c>
      <c r="E207" s="15">
        <v>0</v>
      </c>
      <c r="F207" s="15">
        <v>0</v>
      </c>
      <c r="G207" s="15">
        <v>1800</v>
      </c>
      <c r="H207" s="15">
        <f t="shared" si="44"/>
        <v>1800</v>
      </c>
      <c r="I207" s="16">
        <v>103.13500000000001</v>
      </c>
      <c r="J207" s="17">
        <f t="shared" si="39"/>
        <v>185643</v>
      </c>
      <c r="K207" s="17">
        <f t="shared" si="45"/>
        <v>46410.75</v>
      </c>
      <c r="L207" s="17">
        <f t="shared" si="46"/>
        <v>46410.75</v>
      </c>
      <c r="M207" s="17">
        <f t="shared" si="47"/>
        <v>46410.75</v>
      </c>
      <c r="N207" s="17">
        <f t="shared" si="48"/>
        <v>46410.75</v>
      </c>
      <c r="O207" s="18">
        <v>1800</v>
      </c>
    </row>
    <row r="208" spans="1:15" x14ac:dyDescent="0.25">
      <c r="A208" s="19" t="s">
        <v>350</v>
      </c>
      <c r="B208" s="19"/>
      <c r="C208" s="14" t="s">
        <v>365</v>
      </c>
      <c r="D208" s="14" t="s">
        <v>366</v>
      </c>
      <c r="E208" s="15">
        <v>0</v>
      </c>
      <c r="F208" s="15">
        <v>32992</v>
      </c>
      <c r="G208" s="15">
        <v>400</v>
      </c>
      <c r="H208" s="15">
        <f t="shared" si="44"/>
        <v>33392</v>
      </c>
      <c r="I208" s="16">
        <v>8.2119999999999997</v>
      </c>
      <c r="J208" s="17">
        <f t="shared" si="39"/>
        <v>274215.11</v>
      </c>
      <c r="K208" s="17">
        <f t="shared" si="45"/>
        <v>68553.777499999997</v>
      </c>
      <c r="L208" s="17">
        <f t="shared" si="46"/>
        <v>68553.777499999997</v>
      </c>
      <c r="M208" s="17">
        <f t="shared" si="47"/>
        <v>68553.777499999997</v>
      </c>
      <c r="N208" s="17">
        <f t="shared" si="48"/>
        <v>68553.777499999997</v>
      </c>
      <c r="O208" s="18">
        <v>33404</v>
      </c>
    </row>
    <row r="209" spans="1:15" x14ac:dyDescent="0.25">
      <c r="A209" s="19" t="s">
        <v>350</v>
      </c>
      <c r="B209" s="19"/>
      <c r="C209" s="14" t="s">
        <v>367</v>
      </c>
      <c r="D209" s="14" t="s">
        <v>368</v>
      </c>
      <c r="E209" s="15">
        <v>0</v>
      </c>
      <c r="F209" s="15">
        <v>120652</v>
      </c>
      <c r="G209" s="15">
        <v>218858</v>
      </c>
      <c r="H209" s="15">
        <f t="shared" si="44"/>
        <v>339510</v>
      </c>
      <c r="I209" s="16">
        <v>0.83399999999999996</v>
      </c>
      <c r="J209" s="17">
        <f t="shared" si="39"/>
        <v>283151.34000000003</v>
      </c>
      <c r="K209" s="17">
        <f t="shared" si="45"/>
        <v>70787.835000000006</v>
      </c>
      <c r="L209" s="17">
        <f t="shared" si="46"/>
        <v>70787.835000000006</v>
      </c>
      <c r="M209" s="17">
        <f t="shared" si="47"/>
        <v>70787.835000000006</v>
      </c>
      <c r="N209" s="17">
        <f t="shared" si="48"/>
        <v>70787.835000000006</v>
      </c>
      <c r="O209" s="18">
        <v>339510</v>
      </c>
    </row>
    <row r="210" spans="1:15" x14ac:dyDescent="0.25">
      <c r="A210" s="19" t="s">
        <v>350</v>
      </c>
      <c r="B210" s="19"/>
      <c r="C210" s="14" t="s">
        <v>369</v>
      </c>
      <c r="D210" s="14" t="s">
        <v>370</v>
      </c>
      <c r="E210" s="15">
        <v>22500</v>
      </c>
      <c r="F210" s="15">
        <v>70860</v>
      </c>
      <c r="G210" s="15">
        <v>839600</v>
      </c>
      <c r="H210" s="15">
        <f t="shared" si="44"/>
        <v>932960</v>
      </c>
      <c r="I210" s="16">
        <v>1.62</v>
      </c>
      <c r="J210" s="17">
        <f t="shared" si="39"/>
        <v>1511395.2</v>
      </c>
      <c r="K210" s="17">
        <f t="shared" si="45"/>
        <v>377848.8</v>
      </c>
      <c r="L210" s="17">
        <f t="shared" si="46"/>
        <v>377848.8</v>
      </c>
      <c r="M210" s="17">
        <f t="shared" si="47"/>
        <v>377848.8</v>
      </c>
      <c r="N210" s="17">
        <f t="shared" si="48"/>
        <v>377848.8</v>
      </c>
      <c r="O210" s="18">
        <v>932960</v>
      </c>
    </row>
    <row r="211" spans="1:15" ht="30" x14ac:dyDescent="0.25">
      <c r="A211" s="19" t="s">
        <v>350</v>
      </c>
      <c r="B211" s="19"/>
      <c r="C211" s="14" t="s">
        <v>371</v>
      </c>
      <c r="D211" s="14" t="s">
        <v>372</v>
      </c>
      <c r="E211" s="15">
        <v>800</v>
      </c>
      <c r="F211" s="15">
        <v>0</v>
      </c>
      <c r="G211" s="15">
        <v>0</v>
      </c>
      <c r="H211" s="15">
        <f t="shared" si="44"/>
        <v>800</v>
      </c>
      <c r="I211" s="16">
        <v>92.165000000000006</v>
      </c>
      <c r="J211" s="17">
        <f t="shared" si="39"/>
        <v>73732</v>
      </c>
      <c r="K211" s="17">
        <f t="shared" si="45"/>
        <v>18433</v>
      </c>
      <c r="L211" s="17">
        <f t="shared" si="46"/>
        <v>18433</v>
      </c>
      <c r="M211" s="17">
        <f t="shared" si="47"/>
        <v>18433</v>
      </c>
      <c r="N211" s="17">
        <f t="shared" si="48"/>
        <v>18433</v>
      </c>
      <c r="O211" s="18">
        <v>800</v>
      </c>
    </row>
    <row r="212" spans="1:15" ht="30" x14ac:dyDescent="0.25">
      <c r="A212" s="19" t="s">
        <v>350</v>
      </c>
      <c r="B212" s="19"/>
      <c r="C212" s="14" t="s">
        <v>371</v>
      </c>
      <c r="D212" s="14" t="s">
        <v>373</v>
      </c>
      <c r="E212" s="15">
        <v>6750</v>
      </c>
      <c r="F212" s="15">
        <v>0</v>
      </c>
      <c r="G212" s="15">
        <v>0</v>
      </c>
      <c r="H212" s="15">
        <f t="shared" si="44"/>
        <v>6750</v>
      </c>
      <c r="I212" s="16">
        <v>345.79599999999999</v>
      </c>
      <c r="J212" s="17">
        <f t="shared" si="39"/>
        <v>2334123</v>
      </c>
      <c r="K212" s="17">
        <f t="shared" si="45"/>
        <v>583530.75</v>
      </c>
      <c r="L212" s="17">
        <f t="shared" si="46"/>
        <v>583530.75</v>
      </c>
      <c r="M212" s="17">
        <f t="shared" si="47"/>
        <v>583530.75</v>
      </c>
      <c r="N212" s="17">
        <f t="shared" si="48"/>
        <v>583530.75</v>
      </c>
      <c r="O212" s="18">
        <v>6750</v>
      </c>
    </row>
    <row r="213" spans="1:15" ht="30" x14ac:dyDescent="0.25">
      <c r="A213" s="19" t="s">
        <v>350</v>
      </c>
      <c r="B213" s="19"/>
      <c r="C213" s="14" t="s">
        <v>374</v>
      </c>
      <c r="D213" s="14" t="s">
        <v>375</v>
      </c>
      <c r="E213" s="15">
        <v>3350</v>
      </c>
      <c r="F213" s="15">
        <v>0</v>
      </c>
      <c r="G213" s="15">
        <v>0</v>
      </c>
      <c r="H213" s="15">
        <f t="shared" si="44"/>
        <v>3350</v>
      </c>
      <c r="I213" s="16">
        <v>263.86200000000002</v>
      </c>
      <c r="J213" s="17">
        <f t="shared" si="39"/>
        <v>883937.7</v>
      </c>
      <c r="K213" s="17">
        <f t="shared" si="45"/>
        <v>220984.42499999999</v>
      </c>
      <c r="L213" s="17">
        <f t="shared" si="46"/>
        <v>220984.42499999999</v>
      </c>
      <c r="M213" s="17">
        <f t="shared" si="47"/>
        <v>220984.42499999999</v>
      </c>
      <c r="N213" s="17">
        <f t="shared" si="48"/>
        <v>220984.42499999999</v>
      </c>
      <c r="O213" s="18">
        <v>3350</v>
      </c>
    </row>
    <row r="214" spans="1:15" ht="30" x14ac:dyDescent="0.25">
      <c r="A214" s="19" t="s">
        <v>350</v>
      </c>
      <c r="B214" s="19"/>
      <c r="C214" s="14" t="s">
        <v>376</v>
      </c>
      <c r="D214" s="14" t="s">
        <v>377</v>
      </c>
      <c r="E214" s="15">
        <v>1500</v>
      </c>
      <c r="F214" s="15">
        <v>0</v>
      </c>
      <c r="G214" s="15">
        <v>1000</v>
      </c>
      <c r="H214" s="15">
        <f t="shared" si="44"/>
        <v>2500</v>
      </c>
      <c r="I214" s="16">
        <v>153.43199999999999</v>
      </c>
      <c r="J214" s="17">
        <f t="shared" si="39"/>
        <v>383580</v>
      </c>
      <c r="K214" s="17">
        <f t="shared" si="45"/>
        <v>95895</v>
      </c>
      <c r="L214" s="17">
        <f t="shared" si="46"/>
        <v>95895</v>
      </c>
      <c r="M214" s="17">
        <f t="shared" si="47"/>
        <v>95895</v>
      </c>
      <c r="N214" s="17">
        <f t="shared" si="48"/>
        <v>95895</v>
      </c>
      <c r="O214" s="18">
        <v>2500</v>
      </c>
    </row>
    <row r="215" spans="1:15" ht="30" x14ac:dyDescent="0.25">
      <c r="A215" s="19" t="s">
        <v>159</v>
      </c>
      <c r="B215" s="19"/>
      <c r="C215" s="14" t="s">
        <v>378</v>
      </c>
      <c r="D215" s="14" t="s">
        <v>379</v>
      </c>
      <c r="E215" s="15">
        <v>3220</v>
      </c>
      <c r="F215" s="15">
        <v>0</v>
      </c>
      <c r="G215" s="15">
        <v>150</v>
      </c>
      <c r="H215" s="15">
        <f t="shared" si="44"/>
        <v>3370</v>
      </c>
      <c r="I215" s="16">
        <v>10.42</v>
      </c>
      <c r="J215" s="17">
        <f t="shared" si="39"/>
        <v>35115.4</v>
      </c>
      <c r="K215" s="17">
        <f t="shared" si="45"/>
        <v>8778.85</v>
      </c>
      <c r="L215" s="17">
        <f t="shared" si="46"/>
        <v>8778.85</v>
      </c>
      <c r="M215" s="17">
        <f t="shared" si="47"/>
        <v>8778.85</v>
      </c>
      <c r="N215" s="17">
        <f t="shared" si="48"/>
        <v>8778.85</v>
      </c>
      <c r="O215" s="18">
        <v>3370</v>
      </c>
    </row>
    <row r="216" spans="1:15" x14ac:dyDescent="0.25">
      <c r="A216" s="8"/>
      <c r="B216" s="8" t="s">
        <v>380</v>
      </c>
      <c r="C216" s="9" t="s">
        <v>381</v>
      </c>
      <c r="D216" s="10"/>
      <c r="E216" s="11"/>
      <c r="F216" s="11"/>
      <c r="G216" s="11"/>
      <c r="H216" s="15"/>
      <c r="I216" s="11"/>
      <c r="J216" s="17"/>
      <c r="K216" s="17"/>
      <c r="L216" s="17"/>
      <c r="M216" s="17"/>
      <c r="N216" s="17"/>
      <c r="O216" s="18"/>
    </row>
    <row r="217" spans="1:15" x14ac:dyDescent="0.25">
      <c r="A217" s="19" t="s">
        <v>324</v>
      </c>
      <c r="B217" s="19"/>
      <c r="C217" s="14" t="s">
        <v>382</v>
      </c>
      <c r="D217" s="14" t="s">
        <v>383</v>
      </c>
      <c r="E217" s="15">
        <v>0</v>
      </c>
      <c r="F217" s="15">
        <v>16150</v>
      </c>
      <c r="G217" s="15">
        <v>266390</v>
      </c>
      <c r="H217" s="15">
        <f>F217+G217+E217</f>
        <v>282540</v>
      </c>
      <c r="I217" s="16">
        <v>4.4050000000000002</v>
      </c>
      <c r="J217" s="17">
        <f t="shared" si="39"/>
        <v>1244588.7</v>
      </c>
      <c r="K217" s="17">
        <f>J217/4</f>
        <v>311147.17499999999</v>
      </c>
      <c r="L217" s="17">
        <f>J217/4</f>
        <v>311147.17499999999</v>
      </c>
      <c r="M217" s="17">
        <f>J217/4</f>
        <v>311147.17499999999</v>
      </c>
      <c r="N217" s="17">
        <f>J217/4</f>
        <v>311147.17499999999</v>
      </c>
      <c r="O217" s="18">
        <v>285510</v>
      </c>
    </row>
    <row r="218" spans="1:15" x14ac:dyDescent="0.25">
      <c r="A218" s="8"/>
      <c r="B218" s="8" t="s">
        <v>384</v>
      </c>
      <c r="C218" s="9" t="s">
        <v>385</v>
      </c>
      <c r="D218" s="10"/>
      <c r="E218" s="11"/>
      <c r="F218" s="11"/>
      <c r="G218" s="11"/>
      <c r="H218" s="15"/>
      <c r="I218" s="11"/>
      <c r="J218" s="17"/>
      <c r="K218" s="17"/>
      <c r="L218" s="17"/>
      <c r="M218" s="17"/>
      <c r="N218" s="17"/>
      <c r="O218" s="18"/>
    </row>
    <row r="219" spans="1:15" x14ac:dyDescent="0.25">
      <c r="A219" s="8"/>
      <c r="B219" s="8" t="s">
        <v>386</v>
      </c>
      <c r="C219" s="9" t="s">
        <v>387</v>
      </c>
      <c r="D219" s="10"/>
      <c r="E219" s="11"/>
      <c r="F219" s="11"/>
      <c r="G219" s="11"/>
      <c r="H219" s="15"/>
      <c r="I219" s="11"/>
      <c r="J219" s="17"/>
      <c r="K219" s="17"/>
      <c r="L219" s="17"/>
      <c r="M219" s="17"/>
      <c r="N219" s="17"/>
      <c r="O219" s="18"/>
    </row>
    <row r="220" spans="1:15" x14ac:dyDescent="0.25">
      <c r="A220" s="13" t="s">
        <v>74</v>
      </c>
      <c r="B220" s="13"/>
      <c r="C220" s="14" t="s">
        <v>388</v>
      </c>
      <c r="D220" s="14" t="s">
        <v>389</v>
      </c>
      <c r="E220" s="15">
        <v>0</v>
      </c>
      <c r="F220" s="15">
        <v>53300</v>
      </c>
      <c r="G220" s="15">
        <v>32100</v>
      </c>
      <c r="H220" s="15">
        <f t="shared" ref="H220:H234" si="49">F220+G220+E220</f>
        <v>85400</v>
      </c>
      <c r="I220" s="16">
        <v>1.212</v>
      </c>
      <c r="J220" s="17">
        <f t="shared" si="39"/>
        <v>103504.8</v>
      </c>
      <c r="K220" s="17">
        <f t="shared" ref="K220:K234" si="50">J220/4</f>
        <v>25876.2</v>
      </c>
      <c r="L220" s="17">
        <f t="shared" ref="L220:L234" si="51">J220/4</f>
        <v>25876.2</v>
      </c>
      <c r="M220" s="17">
        <f t="shared" ref="M220:M234" si="52">J220/4</f>
        <v>25876.2</v>
      </c>
      <c r="N220" s="17">
        <f t="shared" ref="N220:N234" si="53">J220/4</f>
        <v>25876.2</v>
      </c>
      <c r="O220" s="18">
        <v>85400</v>
      </c>
    </row>
    <row r="221" spans="1:15" x14ac:dyDescent="0.25">
      <c r="A221" s="13" t="s">
        <v>144</v>
      </c>
      <c r="B221" s="13"/>
      <c r="C221" s="14" t="s">
        <v>390</v>
      </c>
      <c r="D221" s="14" t="s">
        <v>391</v>
      </c>
      <c r="E221" s="15">
        <v>0</v>
      </c>
      <c r="F221" s="15">
        <v>312</v>
      </c>
      <c r="G221" s="15">
        <v>361</v>
      </c>
      <c r="H221" s="15">
        <f t="shared" si="49"/>
        <v>673</v>
      </c>
      <c r="I221" s="16">
        <v>197.73099999999999</v>
      </c>
      <c r="J221" s="17">
        <f t="shared" si="39"/>
        <v>133072.97</v>
      </c>
      <c r="K221" s="17">
        <f t="shared" si="50"/>
        <v>33268.2425</v>
      </c>
      <c r="L221" s="17">
        <f t="shared" si="51"/>
        <v>33268.2425</v>
      </c>
      <c r="M221" s="17">
        <f t="shared" si="52"/>
        <v>33268.2425</v>
      </c>
      <c r="N221" s="17">
        <f t="shared" si="53"/>
        <v>33268.2425</v>
      </c>
      <c r="O221" s="18">
        <v>673</v>
      </c>
    </row>
    <row r="222" spans="1:15" x14ac:dyDescent="0.25">
      <c r="A222" s="19" t="s">
        <v>350</v>
      </c>
      <c r="B222" s="19"/>
      <c r="C222" s="14" t="s">
        <v>390</v>
      </c>
      <c r="D222" s="14" t="s">
        <v>392</v>
      </c>
      <c r="E222" s="15">
        <v>0</v>
      </c>
      <c r="F222" s="15">
        <v>75140</v>
      </c>
      <c r="G222" s="15">
        <v>85340</v>
      </c>
      <c r="H222" s="15">
        <f t="shared" si="49"/>
        <v>160480</v>
      </c>
      <c r="I222" s="16">
        <v>0.85099999999999998</v>
      </c>
      <c r="J222" s="17">
        <f t="shared" si="39"/>
        <v>136568.48000000001</v>
      </c>
      <c r="K222" s="17">
        <f t="shared" si="50"/>
        <v>34142.120000000003</v>
      </c>
      <c r="L222" s="17">
        <f t="shared" si="51"/>
        <v>34142.120000000003</v>
      </c>
      <c r="M222" s="17">
        <f t="shared" si="52"/>
        <v>34142.120000000003</v>
      </c>
      <c r="N222" s="17">
        <f t="shared" si="53"/>
        <v>34142.120000000003</v>
      </c>
      <c r="O222" s="18">
        <v>160480</v>
      </c>
    </row>
    <row r="223" spans="1:15" x14ac:dyDescent="0.25">
      <c r="A223" s="19" t="s">
        <v>350</v>
      </c>
      <c r="B223" s="19"/>
      <c r="C223" s="14" t="s">
        <v>390</v>
      </c>
      <c r="D223" s="14" t="s">
        <v>393</v>
      </c>
      <c r="E223" s="15">
        <v>0</v>
      </c>
      <c r="F223" s="15">
        <v>135860</v>
      </c>
      <c r="G223" s="15">
        <v>148460</v>
      </c>
      <c r="H223" s="15">
        <f t="shared" si="49"/>
        <v>284320</v>
      </c>
      <c r="I223" s="16">
        <v>1.8560000000000001</v>
      </c>
      <c r="J223" s="17">
        <f t="shared" si="39"/>
        <v>527697.92000000004</v>
      </c>
      <c r="K223" s="17">
        <f t="shared" si="50"/>
        <v>131924.48000000001</v>
      </c>
      <c r="L223" s="17">
        <f t="shared" si="51"/>
        <v>131924.48000000001</v>
      </c>
      <c r="M223" s="17">
        <f t="shared" si="52"/>
        <v>131924.48000000001</v>
      </c>
      <c r="N223" s="17">
        <f t="shared" si="53"/>
        <v>131924.48000000001</v>
      </c>
      <c r="O223" s="18">
        <v>284320</v>
      </c>
    </row>
    <row r="224" spans="1:15" x14ac:dyDescent="0.25">
      <c r="A224" s="19" t="s">
        <v>350</v>
      </c>
      <c r="B224" s="19"/>
      <c r="C224" s="14" t="s">
        <v>394</v>
      </c>
      <c r="D224" s="14" t="s">
        <v>395</v>
      </c>
      <c r="E224" s="15">
        <v>0</v>
      </c>
      <c r="F224" s="15">
        <v>5425</v>
      </c>
      <c r="G224" s="15">
        <v>0</v>
      </c>
      <c r="H224" s="15">
        <f t="shared" si="49"/>
        <v>5425</v>
      </c>
      <c r="I224" s="16">
        <v>83.587999999999994</v>
      </c>
      <c r="J224" s="17">
        <f t="shared" si="39"/>
        <v>453464.9</v>
      </c>
      <c r="K224" s="17">
        <f t="shared" si="50"/>
        <v>113366.22500000001</v>
      </c>
      <c r="L224" s="17">
        <f t="shared" si="51"/>
        <v>113366.22500000001</v>
      </c>
      <c r="M224" s="17">
        <f t="shared" si="52"/>
        <v>113366.22500000001</v>
      </c>
      <c r="N224" s="17">
        <f t="shared" si="53"/>
        <v>113366.22500000001</v>
      </c>
      <c r="O224" s="18">
        <v>5425</v>
      </c>
    </row>
    <row r="225" spans="1:15" ht="30" x14ac:dyDescent="0.25">
      <c r="A225" s="19" t="s">
        <v>350</v>
      </c>
      <c r="B225" s="19"/>
      <c r="C225" s="14" t="s">
        <v>396</v>
      </c>
      <c r="D225" s="14" t="s">
        <v>397</v>
      </c>
      <c r="E225" s="15">
        <v>20</v>
      </c>
      <c r="F225" s="15">
        <v>0</v>
      </c>
      <c r="G225" s="15">
        <v>0</v>
      </c>
      <c r="H225" s="15">
        <f t="shared" si="49"/>
        <v>20</v>
      </c>
      <c r="I225" s="16">
        <v>2864.6579999999999</v>
      </c>
      <c r="J225" s="17">
        <f t="shared" si="39"/>
        <v>57293.16</v>
      </c>
      <c r="K225" s="17">
        <f t="shared" si="50"/>
        <v>14323.29</v>
      </c>
      <c r="L225" s="17">
        <f t="shared" si="51"/>
        <v>14323.29</v>
      </c>
      <c r="M225" s="17">
        <f t="shared" si="52"/>
        <v>14323.29</v>
      </c>
      <c r="N225" s="17">
        <f t="shared" si="53"/>
        <v>14323.29</v>
      </c>
      <c r="O225" s="18">
        <v>20</v>
      </c>
    </row>
    <row r="226" spans="1:15" ht="45" x14ac:dyDescent="0.25">
      <c r="A226" s="19" t="s">
        <v>350</v>
      </c>
      <c r="B226" s="19"/>
      <c r="C226" s="14" t="s">
        <v>396</v>
      </c>
      <c r="D226" s="14" t="s">
        <v>398</v>
      </c>
      <c r="E226" s="15">
        <v>684</v>
      </c>
      <c r="F226" s="15">
        <v>0</v>
      </c>
      <c r="G226" s="15">
        <v>0</v>
      </c>
      <c r="H226" s="15">
        <f t="shared" si="49"/>
        <v>684</v>
      </c>
      <c r="I226" s="16">
        <v>2529.4879999999998</v>
      </c>
      <c r="J226" s="17">
        <f t="shared" si="39"/>
        <v>1730169.8</v>
      </c>
      <c r="K226" s="17">
        <f t="shared" si="50"/>
        <v>432542.45</v>
      </c>
      <c r="L226" s="17">
        <f t="shared" si="51"/>
        <v>432542.45</v>
      </c>
      <c r="M226" s="17">
        <f t="shared" si="52"/>
        <v>432542.45</v>
      </c>
      <c r="N226" s="17">
        <f t="shared" si="53"/>
        <v>432542.45</v>
      </c>
      <c r="O226" s="18">
        <v>684</v>
      </c>
    </row>
    <row r="227" spans="1:15" ht="45" x14ac:dyDescent="0.25">
      <c r="A227" s="19" t="s">
        <v>350</v>
      </c>
      <c r="B227" s="19"/>
      <c r="C227" s="14" t="s">
        <v>399</v>
      </c>
      <c r="D227" s="14" t="s">
        <v>400</v>
      </c>
      <c r="E227" s="15">
        <v>436</v>
      </c>
      <c r="F227" s="15">
        <v>0</v>
      </c>
      <c r="G227" s="15">
        <v>0</v>
      </c>
      <c r="H227" s="15">
        <f t="shared" si="49"/>
        <v>436</v>
      </c>
      <c r="I227" s="16">
        <v>1650.82</v>
      </c>
      <c r="J227" s="17">
        <f t="shared" si="39"/>
        <v>719757.52</v>
      </c>
      <c r="K227" s="17">
        <f t="shared" si="50"/>
        <v>179939.38</v>
      </c>
      <c r="L227" s="17">
        <f t="shared" si="51"/>
        <v>179939.38</v>
      </c>
      <c r="M227" s="17">
        <f t="shared" si="52"/>
        <v>179939.38</v>
      </c>
      <c r="N227" s="17">
        <f t="shared" si="53"/>
        <v>179939.38</v>
      </c>
      <c r="O227" s="18">
        <v>436</v>
      </c>
    </row>
    <row r="228" spans="1:15" ht="45" x14ac:dyDescent="0.25">
      <c r="A228" s="19" t="s">
        <v>350</v>
      </c>
      <c r="B228" s="19"/>
      <c r="C228" s="14" t="s">
        <v>399</v>
      </c>
      <c r="D228" s="14" t="s">
        <v>401</v>
      </c>
      <c r="E228" s="15">
        <v>902</v>
      </c>
      <c r="F228" s="15">
        <v>0</v>
      </c>
      <c r="G228" s="15">
        <v>0</v>
      </c>
      <c r="H228" s="15">
        <f t="shared" si="49"/>
        <v>902</v>
      </c>
      <c r="I228" s="16">
        <v>2119.248</v>
      </c>
      <c r="J228" s="17">
        <f t="shared" si="39"/>
        <v>1911561.7</v>
      </c>
      <c r="K228" s="17">
        <f t="shared" si="50"/>
        <v>477890.42499999999</v>
      </c>
      <c r="L228" s="17">
        <f t="shared" si="51"/>
        <v>477890.42499999999</v>
      </c>
      <c r="M228" s="17">
        <f t="shared" si="52"/>
        <v>477890.42499999999</v>
      </c>
      <c r="N228" s="17">
        <f t="shared" si="53"/>
        <v>477890.42499999999</v>
      </c>
      <c r="O228" s="18">
        <v>902</v>
      </c>
    </row>
    <row r="229" spans="1:15" ht="45" x14ac:dyDescent="0.25">
      <c r="A229" s="19" t="s">
        <v>350</v>
      </c>
      <c r="B229" s="19"/>
      <c r="C229" s="14" t="s">
        <v>399</v>
      </c>
      <c r="D229" s="14" t="s">
        <v>402</v>
      </c>
      <c r="E229" s="15">
        <v>1387</v>
      </c>
      <c r="F229" s="15">
        <v>0</v>
      </c>
      <c r="G229" s="15">
        <v>0</v>
      </c>
      <c r="H229" s="15">
        <f t="shared" si="49"/>
        <v>1387</v>
      </c>
      <c r="I229" s="16">
        <v>3373.7220000000002</v>
      </c>
      <c r="J229" s="17">
        <f t="shared" si="39"/>
        <v>4679352.42</v>
      </c>
      <c r="K229" s="17">
        <f t="shared" si="50"/>
        <v>1169838.105</v>
      </c>
      <c r="L229" s="17">
        <f t="shared" si="51"/>
        <v>1169838.105</v>
      </c>
      <c r="M229" s="17">
        <f t="shared" si="52"/>
        <v>1169838.105</v>
      </c>
      <c r="N229" s="17">
        <f t="shared" si="53"/>
        <v>1169838.105</v>
      </c>
      <c r="O229" s="18">
        <v>1387</v>
      </c>
    </row>
    <row r="230" spans="1:15" ht="30" x14ac:dyDescent="0.25">
      <c r="A230" s="19" t="s">
        <v>403</v>
      </c>
      <c r="B230" s="19"/>
      <c r="C230" s="14" t="s">
        <v>399</v>
      </c>
      <c r="D230" s="14" t="s">
        <v>404</v>
      </c>
      <c r="E230" s="15">
        <v>0</v>
      </c>
      <c r="F230" s="15">
        <v>190010</v>
      </c>
      <c r="G230" s="15">
        <v>100</v>
      </c>
      <c r="H230" s="15">
        <f t="shared" si="49"/>
        <v>190110</v>
      </c>
      <c r="I230" s="16">
        <v>6.2649999999999997</v>
      </c>
      <c r="J230" s="17">
        <f t="shared" si="39"/>
        <v>1191039.1499999999</v>
      </c>
      <c r="K230" s="17">
        <f t="shared" si="50"/>
        <v>297759.78749999998</v>
      </c>
      <c r="L230" s="17">
        <f t="shared" si="51"/>
        <v>297759.78749999998</v>
      </c>
      <c r="M230" s="17">
        <f t="shared" si="52"/>
        <v>297759.78749999998</v>
      </c>
      <c r="N230" s="17">
        <f t="shared" si="53"/>
        <v>297759.78749999998</v>
      </c>
      <c r="O230" s="18">
        <v>191180</v>
      </c>
    </row>
    <row r="231" spans="1:15" ht="30" x14ac:dyDescent="0.25">
      <c r="A231" s="19" t="s">
        <v>350</v>
      </c>
      <c r="B231" s="19"/>
      <c r="C231" s="14" t="s">
        <v>399</v>
      </c>
      <c r="D231" s="14" t="s">
        <v>405</v>
      </c>
      <c r="E231" s="15">
        <v>0</v>
      </c>
      <c r="F231" s="15">
        <v>3700</v>
      </c>
      <c r="G231" s="15">
        <v>0</v>
      </c>
      <c r="H231" s="15">
        <f t="shared" si="49"/>
        <v>3700</v>
      </c>
      <c r="I231" s="16">
        <v>5.1849999999999996</v>
      </c>
      <c r="J231" s="17">
        <f t="shared" si="39"/>
        <v>19184.5</v>
      </c>
      <c r="K231" s="17">
        <f t="shared" si="50"/>
        <v>4796.125</v>
      </c>
      <c r="L231" s="17">
        <f t="shared" si="51"/>
        <v>4796.125</v>
      </c>
      <c r="M231" s="17">
        <f t="shared" si="52"/>
        <v>4796.125</v>
      </c>
      <c r="N231" s="17">
        <f t="shared" si="53"/>
        <v>4796.125</v>
      </c>
      <c r="O231" s="18">
        <v>3700</v>
      </c>
    </row>
    <row r="232" spans="1:15" x14ac:dyDescent="0.25">
      <c r="A232" s="19" t="s">
        <v>350</v>
      </c>
      <c r="B232" s="19"/>
      <c r="C232" s="14" t="s">
        <v>406</v>
      </c>
      <c r="D232" s="14" t="s">
        <v>407</v>
      </c>
      <c r="E232" s="15">
        <v>30065</v>
      </c>
      <c r="F232" s="15">
        <v>0</v>
      </c>
      <c r="G232" s="15">
        <v>0</v>
      </c>
      <c r="H232" s="15">
        <f t="shared" si="49"/>
        <v>30065</v>
      </c>
      <c r="I232" s="16">
        <v>161.952</v>
      </c>
      <c r="J232" s="17">
        <f t="shared" si="39"/>
        <v>4869086.88</v>
      </c>
      <c r="K232" s="17">
        <f t="shared" si="50"/>
        <v>1217271.72</v>
      </c>
      <c r="L232" s="17">
        <f t="shared" si="51"/>
        <v>1217271.72</v>
      </c>
      <c r="M232" s="17">
        <f t="shared" si="52"/>
        <v>1217271.72</v>
      </c>
      <c r="N232" s="17">
        <f t="shared" si="53"/>
        <v>1217271.72</v>
      </c>
      <c r="O232" s="18">
        <v>30065</v>
      </c>
    </row>
    <row r="233" spans="1:15" ht="30" x14ac:dyDescent="0.25">
      <c r="A233" s="19" t="s">
        <v>26</v>
      </c>
      <c r="B233" s="19"/>
      <c r="C233" s="14" t="s">
        <v>408</v>
      </c>
      <c r="D233" s="14" t="s">
        <v>409</v>
      </c>
      <c r="E233" s="15">
        <v>0</v>
      </c>
      <c r="F233" s="15">
        <v>80</v>
      </c>
      <c r="G233" s="15">
        <v>0</v>
      </c>
      <c r="H233" s="15">
        <f t="shared" si="49"/>
        <v>80</v>
      </c>
      <c r="I233" s="16">
        <v>3129.87</v>
      </c>
      <c r="J233" s="17">
        <f t="shared" si="39"/>
        <v>250389.6</v>
      </c>
      <c r="K233" s="17">
        <f t="shared" si="50"/>
        <v>62597.4</v>
      </c>
      <c r="L233" s="17">
        <f t="shared" si="51"/>
        <v>62597.4</v>
      </c>
      <c r="M233" s="17">
        <f t="shared" si="52"/>
        <v>62597.4</v>
      </c>
      <c r="N233" s="17">
        <f t="shared" si="53"/>
        <v>62597.4</v>
      </c>
      <c r="O233" s="18">
        <v>80</v>
      </c>
    </row>
    <row r="234" spans="1:15" ht="60" x14ac:dyDescent="0.25">
      <c r="A234" s="19" t="s">
        <v>350</v>
      </c>
      <c r="B234" s="19"/>
      <c r="C234" s="14" t="s">
        <v>410</v>
      </c>
      <c r="D234" s="14" t="s">
        <v>411</v>
      </c>
      <c r="E234" s="15">
        <v>5650</v>
      </c>
      <c r="F234" s="15">
        <v>0</v>
      </c>
      <c r="G234" s="15">
        <v>0</v>
      </c>
      <c r="H234" s="15">
        <f t="shared" si="49"/>
        <v>5650</v>
      </c>
      <c r="I234" s="16">
        <v>105.52500000000001</v>
      </c>
      <c r="J234" s="17">
        <f t="shared" si="39"/>
        <v>596216.25</v>
      </c>
      <c r="K234" s="17">
        <f t="shared" si="50"/>
        <v>149054.0625</v>
      </c>
      <c r="L234" s="17">
        <f t="shared" si="51"/>
        <v>149054.0625</v>
      </c>
      <c r="M234" s="17">
        <f t="shared" si="52"/>
        <v>149054.0625</v>
      </c>
      <c r="N234" s="17">
        <f t="shared" si="53"/>
        <v>149054.0625</v>
      </c>
      <c r="O234" s="18">
        <v>5650</v>
      </c>
    </row>
    <row r="235" spans="1:15" x14ac:dyDescent="0.25">
      <c r="A235" s="8"/>
      <c r="B235" s="8" t="s">
        <v>412</v>
      </c>
      <c r="C235" s="9" t="s">
        <v>413</v>
      </c>
      <c r="D235" s="10"/>
      <c r="E235" s="11"/>
      <c r="F235" s="11"/>
      <c r="G235" s="11"/>
      <c r="H235" s="15"/>
      <c r="I235" s="11"/>
      <c r="J235" s="17"/>
      <c r="K235" s="17"/>
      <c r="L235" s="17"/>
      <c r="M235" s="17"/>
      <c r="N235" s="17"/>
      <c r="O235" s="18"/>
    </row>
    <row r="236" spans="1:15" ht="30" x14ac:dyDescent="0.25">
      <c r="A236" s="13" t="s">
        <v>74</v>
      </c>
      <c r="B236" s="13"/>
      <c r="C236" s="14" t="s">
        <v>414</v>
      </c>
      <c r="D236" s="14" t="s">
        <v>415</v>
      </c>
      <c r="E236" s="15">
        <v>0</v>
      </c>
      <c r="F236" s="15">
        <v>27650</v>
      </c>
      <c r="G236" s="15">
        <v>61060</v>
      </c>
      <c r="H236" s="15">
        <f t="shared" ref="H236:H250" si="54">F236+G236+E236</f>
        <v>88710</v>
      </c>
      <c r="I236" s="16">
        <v>7.9729999999999999</v>
      </c>
      <c r="J236" s="17">
        <f t="shared" si="39"/>
        <v>707284.83</v>
      </c>
      <c r="K236" s="17">
        <f t="shared" ref="K236:K250" si="55">J236/4</f>
        <v>176821.20749999999</v>
      </c>
      <c r="L236" s="17">
        <f t="shared" ref="L236:L250" si="56">J236/4</f>
        <v>176821.20749999999</v>
      </c>
      <c r="M236" s="17">
        <f t="shared" ref="M236:M250" si="57">J236/4</f>
        <v>176821.20749999999</v>
      </c>
      <c r="N236" s="17">
        <f t="shared" ref="N236:N250" si="58">J236/4</f>
        <v>176821.20749999999</v>
      </c>
      <c r="O236" s="18">
        <v>91885</v>
      </c>
    </row>
    <row r="237" spans="1:15" x14ac:dyDescent="0.25">
      <c r="A237" s="19" t="s">
        <v>31</v>
      </c>
      <c r="B237" s="19"/>
      <c r="C237" s="14" t="s">
        <v>416</v>
      </c>
      <c r="D237" s="14" t="s">
        <v>417</v>
      </c>
      <c r="E237" s="15">
        <v>0</v>
      </c>
      <c r="F237" s="15">
        <v>7790</v>
      </c>
      <c r="G237" s="15">
        <v>300</v>
      </c>
      <c r="H237" s="15">
        <f t="shared" si="54"/>
        <v>8090</v>
      </c>
      <c r="I237" s="16">
        <v>11.212999999999999</v>
      </c>
      <c r="J237" s="17">
        <f t="shared" si="39"/>
        <v>90713.17</v>
      </c>
      <c r="K237" s="17">
        <f t="shared" si="55"/>
        <v>22678.2925</v>
      </c>
      <c r="L237" s="17">
        <f t="shared" si="56"/>
        <v>22678.2925</v>
      </c>
      <c r="M237" s="17">
        <f t="shared" si="57"/>
        <v>22678.2925</v>
      </c>
      <c r="N237" s="17">
        <f t="shared" si="58"/>
        <v>22678.2925</v>
      </c>
      <c r="O237" s="18">
        <v>8160</v>
      </c>
    </row>
    <row r="238" spans="1:15" x14ac:dyDescent="0.25">
      <c r="A238" s="19" t="s">
        <v>1429</v>
      </c>
      <c r="B238" s="19"/>
      <c r="C238" s="14" t="s">
        <v>416</v>
      </c>
      <c r="D238" s="14" t="s">
        <v>418</v>
      </c>
      <c r="E238" s="15">
        <v>0</v>
      </c>
      <c r="F238" s="15">
        <v>187020</v>
      </c>
      <c r="G238" s="15">
        <v>132880</v>
      </c>
      <c r="H238" s="15">
        <f t="shared" si="54"/>
        <v>319900</v>
      </c>
      <c r="I238" s="16">
        <v>0.40500000000000003</v>
      </c>
      <c r="J238" s="17">
        <f t="shared" si="39"/>
        <v>129559.5</v>
      </c>
      <c r="K238" s="17">
        <f t="shared" si="55"/>
        <v>32389.875</v>
      </c>
      <c r="L238" s="17">
        <f t="shared" si="56"/>
        <v>32389.875</v>
      </c>
      <c r="M238" s="17">
        <f t="shared" si="57"/>
        <v>32389.875</v>
      </c>
      <c r="N238" s="17">
        <f t="shared" si="58"/>
        <v>32389.875</v>
      </c>
      <c r="O238" s="18">
        <v>319900</v>
      </c>
    </row>
    <row r="239" spans="1:15" x14ac:dyDescent="0.25">
      <c r="A239" s="19" t="s">
        <v>324</v>
      </c>
      <c r="B239" s="19"/>
      <c r="C239" s="14" t="s">
        <v>419</v>
      </c>
      <c r="D239" s="14" t="s">
        <v>420</v>
      </c>
      <c r="E239" s="15">
        <v>0</v>
      </c>
      <c r="F239" s="15">
        <v>114060</v>
      </c>
      <c r="G239" s="15">
        <v>466900</v>
      </c>
      <c r="H239" s="15">
        <f t="shared" si="54"/>
        <v>580960</v>
      </c>
      <c r="I239" s="16">
        <v>0.375</v>
      </c>
      <c r="J239" s="17">
        <f t="shared" si="39"/>
        <v>217860</v>
      </c>
      <c r="K239" s="17">
        <f t="shared" si="55"/>
        <v>54465</v>
      </c>
      <c r="L239" s="17">
        <f t="shared" si="56"/>
        <v>54465</v>
      </c>
      <c r="M239" s="17">
        <f t="shared" si="57"/>
        <v>54465</v>
      </c>
      <c r="N239" s="17">
        <f t="shared" si="58"/>
        <v>54465</v>
      </c>
      <c r="O239" s="18">
        <v>580960</v>
      </c>
    </row>
    <row r="240" spans="1:15" ht="45" x14ac:dyDescent="0.25">
      <c r="A240" s="19" t="s">
        <v>324</v>
      </c>
      <c r="B240" s="19"/>
      <c r="C240" s="14" t="s">
        <v>421</v>
      </c>
      <c r="D240" s="14" t="s">
        <v>422</v>
      </c>
      <c r="E240" s="15">
        <v>0</v>
      </c>
      <c r="F240" s="15">
        <v>7902</v>
      </c>
      <c r="G240" s="15">
        <v>0</v>
      </c>
      <c r="H240" s="15">
        <f t="shared" si="54"/>
        <v>7902</v>
      </c>
      <c r="I240" s="16">
        <v>98.858999999999995</v>
      </c>
      <c r="J240" s="17">
        <f t="shared" si="39"/>
        <v>781183.82000000007</v>
      </c>
      <c r="K240" s="17">
        <f t="shared" si="55"/>
        <v>195295.95500000002</v>
      </c>
      <c r="L240" s="17">
        <f t="shared" si="56"/>
        <v>195295.95500000002</v>
      </c>
      <c r="M240" s="17">
        <f t="shared" si="57"/>
        <v>195295.95500000002</v>
      </c>
      <c r="N240" s="17">
        <f t="shared" si="58"/>
        <v>195295.95500000002</v>
      </c>
      <c r="O240" s="18">
        <v>8022</v>
      </c>
    </row>
    <row r="241" spans="1:15" x14ac:dyDescent="0.25">
      <c r="A241" s="13" t="s">
        <v>144</v>
      </c>
      <c r="B241" s="13"/>
      <c r="C241" s="14" t="s">
        <v>421</v>
      </c>
      <c r="D241" s="14" t="s">
        <v>423</v>
      </c>
      <c r="E241" s="15">
        <v>0</v>
      </c>
      <c r="F241" s="15">
        <v>8555</v>
      </c>
      <c r="G241" s="15">
        <v>0</v>
      </c>
      <c r="H241" s="15">
        <f t="shared" si="54"/>
        <v>8555</v>
      </c>
      <c r="I241" s="16">
        <v>5.4450000000000003</v>
      </c>
      <c r="J241" s="17">
        <f t="shared" si="39"/>
        <v>46581.98</v>
      </c>
      <c r="K241" s="17">
        <f t="shared" si="55"/>
        <v>11645.495000000001</v>
      </c>
      <c r="L241" s="17">
        <f t="shared" si="56"/>
        <v>11645.495000000001</v>
      </c>
      <c r="M241" s="17">
        <f t="shared" si="57"/>
        <v>11645.495000000001</v>
      </c>
      <c r="N241" s="17">
        <f t="shared" si="58"/>
        <v>11645.495000000001</v>
      </c>
      <c r="O241" s="18">
        <v>8585</v>
      </c>
    </row>
    <row r="242" spans="1:15" x14ac:dyDescent="0.25">
      <c r="A242" s="13" t="s">
        <v>144</v>
      </c>
      <c r="B242" s="13"/>
      <c r="C242" s="14" t="s">
        <v>421</v>
      </c>
      <c r="D242" s="14" t="s">
        <v>424</v>
      </c>
      <c r="E242" s="15">
        <v>0</v>
      </c>
      <c r="F242" s="15">
        <v>14643</v>
      </c>
      <c r="G242" s="15">
        <v>0</v>
      </c>
      <c r="H242" s="15">
        <f t="shared" si="54"/>
        <v>14643</v>
      </c>
      <c r="I242" s="16">
        <v>6.4669999999999996</v>
      </c>
      <c r="J242" s="17">
        <f t="shared" si="39"/>
        <v>94696.29</v>
      </c>
      <c r="K242" s="17">
        <f t="shared" si="55"/>
        <v>23674.072499999998</v>
      </c>
      <c r="L242" s="17">
        <f t="shared" si="56"/>
        <v>23674.072499999998</v>
      </c>
      <c r="M242" s="17">
        <f t="shared" si="57"/>
        <v>23674.072499999998</v>
      </c>
      <c r="N242" s="17">
        <f t="shared" si="58"/>
        <v>23674.072499999998</v>
      </c>
      <c r="O242" s="18">
        <v>14733</v>
      </c>
    </row>
    <row r="243" spans="1:15" x14ac:dyDescent="0.25">
      <c r="A243" s="13" t="s">
        <v>144</v>
      </c>
      <c r="B243" s="13"/>
      <c r="C243" s="14" t="s">
        <v>421</v>
      </c>
      <c r="D243" s="14" t="s">
        <v>425</v>
      </c>
      <c r="E243" s="15">
        <v>0</v>
      </c>
      <c r="F243" s="15">
        <v>5481</v>
      </c>
      <c r="G243" s="15">
        <v>0</v>
      </c>
      <c r="H243" s="15">
        <f t="shared" si="54"/>
        <v>5481</v>
      </c>
      <c r="I243" s="16">
        <v>2.3319999999999999</v>
      </c>
      <c r="J243" s="17">
        <f t="shared" si="39"/>
        <v>12781.7</v>
      </c>
      <c r="K243" s="17">
        <f t="shared" si="55"/>
        <v>3195.4250000000002</v>
      </c>
      <c r="L243" s="17">
        <f t="shared" si="56"/>
        <v>3195.4250000000002</v>
      </c>
      <c r="M243" s="17">
        <f t="shared" si="57"/>
        <v>3195.4250000000002</v>
      </c>
      <c r="N243" s="17">
        <f t="shared" si="58"/>
        <v>3195.4250000000002</v>
      </c>
      <c r="O243" s="18">
        <v>5491</v>
      </c>
    </row>
    <row r="244" spans="1:15" x14ac:dyDescent="0.25">
      <c r="A244" s="13" t="s">
        <v>144</v>
      </c>
      <c r="B244" s="13"/>
      <c r="C244" s="14" t="s">
        <v>421</v>
      </c>
      <c r="D244" s="14" t="s">
        <v>426</v>
      </c>
      <c r="E244" s="15">
        <v>0</v>
      </c>
      <c r="F244" s="15">
        <v>24814</v>
      </c>
      <c r="G244" s="15">
        <v>0</v>
      </c>
      <c r="H244" s="15">
        <f t="shared" si="54"/>
        <v>24814</v>
      </c>
      <c r="I244" s="16">
        <v>8.7189999999999994</v>
      </c>
      <c r="J244" s="17">
        <f t="shared" si="39"/>
        <v>216353.27000000002</v>
      </c>
      <c r="K244" s="17">
        <f t="shared" si="55"/>
        <v>54088.317500000005</v>
      </c>
      <c r="L244" s="17">
        <f t="shared" si="56"/>
        <v>54088.317500000005</v>
      </c>
      <c r="M244" s="17">
        <f t="shared" si="57"/>
        <v>54088.317500000005</v>
      </c>
      <c r="N244" s="17">
        <f t="shared" si="58"/>
        <v>54088.317500000005</v>
      </c>
      <c r="O244" s="18">
        <v>25034</v>
      </c>
    </row>
    <row r="245" spans="1:15" x14ac:dyDescent="0.25">
      <c r="A245" s="13" t="s">
        <v>74</v>
      </c>
      <c r="B245" s="13"/>
      <c r="C245" s="14" t="s">
        <v>421</v>
      </c>
      <c r="D245" s="14" t="s">
        <v>427</v>
      </c>
      <c r="E245" s="15">
        <v>0</v>
      </c>
      <c r="F245" s="15">
        <v>93360</v>
      </c>
      <c r="G245" s="15">
        <v>417720</v>
      </c>
      <c r="H245" s="15">
        <f t="shared" si="54"/>
        <v>511080</v>
      </c>
      <c r="I245" s="16">
        <v>1.3029999999999999</v>
      </c>
      <c r="J245" s="17">
        <f t="shared" si="39"/>
        <v>665937.24</v>
      </c>
      <c r="K245" s="17">
        <f t="shared" si="55"/>
        <v>166484.31</v>
      </c>
      <c r="L245" s="17">
        <f t="shared" si="56"/>
        <v>166484.31</v>
      </c>
      <c r="M245" s="17">
        <f t="shared" si="57"/>
        <v>166484.31</v>
      </c>
      <c r="N245" s="17">
        <f t="shared" si="58"/>
        <v>166484.31</v>
      </c>
      <c r="O245" s="18">
        <v>512780</v>
      </c>
    </row>
    <row r="246" spans="1:15" x14ac:dyDescent="0.25">
      <c r="A246" s="13" t="s">
        <v>74</v>
      </c>
      <c r="B246" s="13"/>
      <c r="C246" s="14" t="s">
        <v>421</v>
      </c>
      <c r="D246" s="14" t="s">
        <v>428</v>
      </c>
      <c r="E246" s="15">
        <v>0</v>
      </c>
      <c r="F246" s="15">
        <v>14930</v>
      </c>
      <c r="G246" s="15">
        <v>33110</v>
      </c>
      <c r="H246" s="15">
        <f t="shared" si="54"/>
        <v>48040</v>
      </c>
      <c r="I246" s="16">
        <v>3.2440000000000002</v>
      </c>
      <c r="J246" s="17">
        <f t="shared" si="39"/>
        <v>155841.76</v>
      </c>
      <c r="K246" s="17">
        <f t="shared" si="55"/>
        <v>38960.44</v>
      </c>
      <c r="L246" s="17">
        <f t="shared" si="56"/>
        <v>38960.44</v>
      </c>
      <c r="M246" s="17">
        <f t="shared" si="57"/>
        <v>38960.44</v>
      </c>
      <c r="N246" s="17">
        <f t="shared" si="58"/>
        <v>38960.44</v>
      </c>
      <c r="O246" s="18">
        <v>48655</v>
      </c>
    </row>
    <row r="247" spans="1:15" x14ac:dyDescent="0.25">
      <c r="A247" s="13" t="s">
        <v>74</v>
      </c>
      <c r="B247" s="13"/>
      <c r="C247" s="14" t="s">
        <v>421</v>
      </c>
      <c r="D247" s="14" t="s">
        <v>429</v>
      </c>
      <c r="E247" s="15">
        <v>0</v>
      </c>
      <c r="F247" s="15">
        <v>307790</v>
      </c>
      <c r="G247" s="15">
        <v>4867700</v>
      </c>
      <c r="H247" s="15">
        <f t="shared" si="54"/>
        <v>5175490</v>
      </c>
      <c r="I247" s="16">
        <v>0.34100000000000003</v>
      </c>
      <c r="J247" s="17">
        <f t="shared" si="39"/>
        <v>1764842.09</v>
      </c>
      <c r="K247" s="17">
        <f t="shared" si="55"/>
        <v>441210.52250000002</v>
      </c>
      <c r="L247" s="17">
        <f t="shared" si="56"/>
        <v>441210.52250000002</v>
      </c>
      <c r="M247" s="17">
        <f t="shared" si="57"/>
        <v>441210.52250000002</v>
      </c>
      <c r="N247" s="17">
        <f t="shared" si="58"/>
        <v>441210.52250000002</v>
      </c>
      <c r="O247" s="18">
        <v>5188600</v>
      </c>
    </row>
    <row r="248" spans="1:15" x14ac:dyDescent="0.25">
      <c r="A248" s="13" t="s">
        <v>144</v>
      </c>
      <c r="B248" s="13"/>
      <c r="C248" s="14" t="s">
        <v>421</v>
      </c>
      <c r="D248" s="14" t="s">
        <v>430</v>
      </c>
      <c r="E248" s="15">
        <v>0</v>
      </c>
      <c r="F248" s="15">
        <v>82860</v>
      </c>
      <c r="G248" s="15">
        <v>318430</v>
      </c>
      <c r="H248" s="15">
        <f t="shared" si="54"/>
        <v>401290</v>
      </c>
      <c r="I248" s="16">
        <v>0.63100000000000001</v>
      </c>
      <c r="J248" s="17">
        <f t="shared" si="39"/>
        <v>253213.99</v>
      </c>
      <c r="K248" s="17">
        <f t="shared" si="55"/>
        <v>63303.497499999998</v>
      </c>
      <c r="L248" s="17">
        <f t="shared" si="56"/>
        <v>63303.497499999998</v>
      </c>
      <c r="M248" s="17">
        <f t="shared" si="57"/>
        <v>63303.497499999998</v>
      </c>
      <c r="N248" s="17">
        <f t="shared" si="58"/>
        <v>63303.497499999998</v>
      </c>
      <c r="O248" s="18">
        <v>401590</v>
      </c>
    </row>
    <row r="249" spans="1:15" x14ac:dyDescent="0.25">
      <c r="A249" s="19" t="s">
        <v>324</v>
      </c>
      <c r="B249" s="19"/>
      <c r="C249" s="14" t="s">
        <v>431</v>
      </c>
      <c r="D249" s="14" t="s">
        <v>432</v>
      </c>
      <c r="E249" s="15">
        <v>0</v>
      </c>
      <c r="F249" s="15">
        <v>2400</v>
      </c>
      <c r="G249" s="15">
        <v>34460</v>
      </c>
      <c r="H249" s="15">
        <f t="shared" si="54"/>
        <v>36860</v>
      </c>
      <c r="I249" s="16">
        <v>5.4450000000000003</v>
      </c>
      <c r="J249" s="17">
        <f t="shared" si="39"/>
        <v>200702.7</v>
      </c>
      <c r="K249" s="17">
        <f t="shared" si="55"/>
        <v>50175.675000000003</v>
      </c>
      <c r="L249" s="17">
        <f t="shared" si="56"/>
        <v>50175.675000000003</v>
      </c>
      <c r="M249" s="17">
        <f t="shared" si="57"/>
        <v>50175.675000000003</v>
      </c>
      <c r="N249" s="17">
        <f t="shared" si="58"/>
        <v>50175.675000000003</v>
      </c>
      <c r="O249" s="18">
        <v>37035</v>
      </c>
    </row>
    <row r="250" spans="1:15" x14ac:dyDescent="0.25">
      <c r="A250" s="19" t="s">
        <v>433</v>
      </c>
      <c r="B250" s="19"/>
      <c r="C250" s="14" t="s">
        <v>434</v>
      </c>
      <c r="D250" s="14" t="s">
        <v>392</v>
      </c>
      <c r="E250" s="15">
        <v>0</v>
      </c>
      <c r="F250" s="15">
        <v>114590</v>
      </c>
      <c r="G250" s="15">
        <v>123780</v>
      </c>
      <c r="H250" s="15">
        <f t="shared" si="54"/>
        <v>238370</v>
      </c>
      <c r="I250" s="16">
        <v>0.33800000000000002</v>
      </c>
      <c r="J250" s="17">
        <f t="shared" si="39"/>
        <v>80569.06</v>
      </c>
      <c r="K250" s="17">
        <f t="shared" si="55"/>
        <v>20142.264999999999</v>
      </c>
      <c r="L250" s="17">
        <f t="shared" si="56"/>
        <v>20142.264999999999</v>
      </c>
      <c r="M250" s="17">
        <f t="shared" si="57"/>
        <v>20142.264999999999</v>
      </c>
      <c r="N250" s="17">
        <f t="shared" si="58"/>
        <v>20142.264999999999</v>
      </c>
      <c r="O250" s="18">
        <v>238370</v>
      </c>
    </row>
    <row r="251" spans="1:15" x14ac:dyDescent="0.25">
      <c r="A251" s="8"/>
      <c r="B251" s="8" t="s">
        <v>435</v>
      </c>
      <c r="C251" s="9" t="s">
        <v>436</v>
      </c>
      <c r="D251" s="10"/>
      <c r="E251" s="11"/>
      <c r="F251" s="11"/>
      <c r="G251" s="11"/>
      <c r="H251" s="15"/>
      <c r="I251" s="11"/>
      <c r="J251" s="17"/>
      <c r="K251" s="17"/>
      <c r="L251" s="17"/>
      <c r="M251" s="17"/>
      <c r="N251" s="17"/>
      <c r="O251" s="18"/>
    </row>
    <row r="252" spans="1:15" x14ac:dyDescent="0.25">
      <c r="A252" s="13"/>
      <c r="B252" s="13"/>
      <c r="C252" s="14" t="s">
        <v>437</v>
      </c>
      <c r="D252" s="14" t="s">
        <v>438</v>
      </c>
      <c r="E252" s="15">
        <v>0</v>
      </c>
      <c r="F252" s="15">
        <v>200</v>
      </c>
      <c r="G252" s="15">
        <v>0</v>
      </c>
      <c r="H252" s="15">
        <f>F252+G252+E252</f>
        <v>200</v>
      </c>
      <c r="I252" s="16">
        <v>0.14899999999999999</v>
      </c>
      <c r="J252" s="17">
        <f t="shared" si="39"/>
        <v>29.8</v>
      </c>
      <c r="K252" s="17">
        <f>J252/4</f>
        <v>7.45</v>
      </c>
      <c r="L252" s="17">
        <f>J252/4</f>
        <v>7.45</v>
      </c>
      <c r="M252" s="17">
        <f>J252/4</f>
        <v>7.45</v>
      </c>
      <c r="N252" s="17">
        <f>J252/4</f>
        <v>7.45</v>
      </c>
      <c r="O252" s="18">
        <v>200</v>
      </c>
    </row>
    <row r="253" spans="1:15" x14ac:dyDescent="0.25">
      <c r="A253" s="8"/>
      <c r="B253" s="8" t="s">
        <v>439</v>
      </c>
      <c r="C253" s="9" t="s">
        <v>440</v>
      </c>
      <c r="D253" s="10"/>
      <c r="E253" s="11"/>
      <c r="F253" s="11"/>
      <c r="G253" s="11"/>
      <c r="H253" s="15"/>
      <c r="I253" s="11"/>
      <c r="J253" s="17"/>
      <c r="K253" s="17"/>
      <c r="L253" s="17"/>
      <c r="M253" s="17"/>
      <c r="N253" s="17"/>
      <c r="O253" s="18"/>
    </row>
    <row r="254" spans="1:15" ht="30" x14ac:dyDescent="0.25">
      <c r="A254" s="13" t="s">
        <v>128</v>
      </c>
      <c r="B254" s="13"/>
      <c r="C254" s="14" t="s">
        <v>441</v>
      </c>
      <c r="D254" s="14" t="s">
        <v>442</v>
      </c>
      <c r="E254" s="15">
        <v>0</v>
      </c>
      <c r="F254" s="15">
        <v>1089</v>
      </c>
      <c r="G254" s="15">
        <v>0</v>
      </c>
      <c r="H254" s="15">
        <f>F254+G254+E254</f>
        <v>1089</v>
      </c>
      <c r="I254" s="16">
        <v>107.081</v>
      </c>
      <c r="J254" s="17">
        <f t="shared" si="39"/>
        <v>116611.20999999999</v>
      </c>
      <c r="K254" s="17">
        <f>J254/4</f>
        <v>29152.802499999998</v>
      </c>
      <c r="L254" s="17">
        <f>J254/4</f>
        <v>29152.802499999998</v>
      </c>
      <c r="M254" s="17">
        <f>J254/4</f>
        <v>29152.802499999998</v>
      </c>
      <c r="N254" s="17">
        <f>J254/4</f>
        <v>29152.802499999998</v>
      </c>
      <c r="O254" s="18">
        <v>1089</v>
      </c>
    </row>
    <row r="255" spans="1:15" x14ac:dyDescent="0.25">
      <c r="A255" s="8"/>
      <c r="B255" s="8" t="s">
        <v>443</v>
      </c>
      <c r="C255" s="9" t="s">
        <v>444</v>
      </c>
      <c r="D255" s="10"/>
      <c r="E255" s="11"/>
      <c r="F255" s="11"/>
      <c r="G255" s="11"/>
      <c r="H255" s="15"/>
      <c r="I255" s="11"/>
      <c r="J255" s="17"/>
      <c r="K255" s="17"/>
      <c r="L255" s="17"/>
      <c r="M255" s="17"/>
      <c r="N255" s="17"/>
      <c r="O255" s="18"/>
    </row>
    <row r="256" spans="1:15" x14ac:dyDescent="0.25">
      <c r="A256" s="13" t="s">
        <v>26</v>
      </c>
      <c r="B256" s="13"/>
      <c r="C256" s="14" t="s">
        <v>445</v>
      </c>
      <c r="D256" s="14" t="s">
        <v>446</v>
      </c>
      <c r="E256" s="15">
        <v>0</v>
      </c>
      <c r="F256" s="15">
        <v>7580</v>
      </c>
      <c r="G256" s="15">
        <v>0</v>
      </c>
      <c r="H256" s="15">
        <f>F256+G256+E256</f>
        <v>7580</v>
      </c>
      <c r="I256" s="16">
        <v>46.823999999999998</v>
      </c>
      <c r="J256" s="17">
        <f t="shared" si="39"/>
        <v>354925.92</v>
      </c>
      <c r="K256" s="17">
        <f>J256/4</f>
        <v>88731.48</v>
      </c>
      <c r="L256" s="17">
        <f>J256/4</f>
        <v>88731.48</v>
      </c>
      <c r="M256" s="17">
        <f>J256/4</f>
        <v>88731.48</v>
      </c>
      <c r="N256" s="17">
        <f>J256/4</f>
        <v>88731.48</v>
      </c>
      <c r="O256" s="18">
        <v>7580</v>
      </c>
    </row>
    <row r="257" spans="1:15" x14ac:dyDescent="0.25">
      <c r="A257" s="13" t="s">
        <v>26</v>
      </c>
      <c r="B257" s="13"/>
      <c r="C257" s="14" t="s">
        <v>447</v>
      </c>
      <c r="D257" s="14" t="s">
        <v>448</v>
      </c>
      <c r="E257" s="15">
        <v>0</v>
      </c>
      <c r="F257" s="15">
        <v>22328</v>
      </c>
      <c r="G257" s="15">
        <v>0</v>
      </c>
      <c r="H257" s="15">
        <f>F257+G257+E257</f>
        <v>22328</v>
      </c>
      <c r="I257" s="16">
        <v>82.751000000000005</v>
      </c>
      <c r="J257" s="17">
        <f t="shared" si="39"/>
        <v>1847664.33</v>
      </c>
      <c r="K257" s="17">
        <f>J257/4</f>
        <v>461916.08250000002</v>
      </c>
      <c r="L257" s="17">
        <f>J257/4</f>
        <v>461916.08250000002</v>
      </c>
      <c r="M257" s="17">
        <f>J257/4</f>
        <v>461916.08250000002</v>
      </c>
      <c r="N257" s="17">
        <f>J257/4</f>
        <v>461916.08250000002</v>
      </c>
      <c r="O257" s="18">
        <v>22328</v>
      </c>
    </row>
    <row r="258" spans="1:15" x14ac:dyDescent="0.25">
      <c r="A258" s="8"/>
      <c r="B258" s="8" t="s">
        <v>449</v>
      </c>
      <c r="C258" s="9" t="s">
        <v>450</v>
      </c>
      <c r="D258" s="10"/>
      <c r="E258" s="11"/>
      <c r="F258" s="11"/>
      <c r="G258" s="11"/>
      <c r="H258" s="15"/>
      <c r="I258" s="11"/>
      <c r="J258" s="17"/>
      <c r="K258" s="17"/>
      <c r="L258" s="17"/>
      <c r="M258" s="17"/>
      <c r="N258" s="17"/>
      <c r="O258" s="18"/>
    </row>
    <row r="259" spans="1:15" x14ac:dyDescent="0.25">
      <c r="A259" s="8"/>
      <c r="B259" s="8" t="s">
        <v>451</v>
      </c>
      <c r="C259" s="9" t="s">
        <v>452</v>
      </c>
      <c r="D259" s="10"/>
      <c r="E259" s="11"/>
      <c r="F259" s="11"/>
      <c r="G259" s="11"/>
      <c r="H259" s="15"/>
      <c r="I259" s="11"/>
      <c r="J259" s="17"/>
      <c r="K259" s="17"/>
      <c r="L259" s="17"/>
      <c r="M259" s="17"/>
      <c r="N259" s="17"/>
      <c r="O259" s="18"/>
    </row>
    <row r="260" spans="1:15" ht="30" x14ac:dyDescent="0.25">
      <c r="A260" s="13" t="s">
        <v>26</v>
      </c>
      <c r="B260" s="13"/>
      <c r="C260" s="14" t="s">
        <v>453</v>
      </c>
      <c r="D260" s="14" t="s">
        <v>454</v>
      </c>
      <c r="E260" s="15">
        <v>0</v>
      </c>
      <c r="F260" s="15">
        <v>3445</v>
      </c>
      <c r="G260" s="15">
        <v>12652</v>
      </c>
      <c r="H260" s="15">
        <f t="shared" ref="H260:H279" si="59">F260+G260+E260</f>
        <v>16097</v>
      </c>
      <c r="I260" s="16">
        <v>7.4870000000000001</v>
      </c>
      <c r="J260" s="17">
        <f t="shared" si="39"/>
        <v>120518.23999999999</v>
      </c>
      <c r="K260" s="17">
        <f t="shared" ref="K260:K279" si="60">J260/4</f>
        <v>30129.559999999998</v>
      </c>
      <c r="L260" s="17">
        <f t="shared" ref="L260:L279" si="61">J260/4</f>
        <v>30129.559999999998</v>
      </c>
      <c r="M260" s="17">
        <f t="shared" ref="M260:M279" si="62">J260/4</f>
        <v>30129.559999999998</v>
      </c>
      <c r="N260" s="17">
        <f t="shared" ref="N260:N279" si="63">J260/4</f>
        <v>30129.559999999998</v>
      </c>
      <c r="O260" s="18">
        <v>16137</v>
      </c>
    </row>
    <row r="261" spans="1:15" ht="30" x14ac:dyDescent="0.25">
      <c r="A261" s="13" t="s">
        <v>26</v>
      </c>
      <c r="B261" s="13"/>
      <c r="C261" s="14" t="s">
        <v>453</v>
      </c>
      <c r="D261" s="14" t="s">
        <v>455</v>
      </c>
      <c r="E261" s="15">
        <v>0</v>
      </c>
      <c r="F261" s="15">
        <v>6342</v>
      </c>
      <c r="G261" s="15">
        <v>47557</v>
      </c>
      <c r="H261" s="15">
        <f t="shared" si="59"/>
        <v>53899</v>
      </c>
      <c r="I261" s="16">
        <v>15.324</v>
      </c>
      <c r="J261" s="17">
        <f t="shared" si="39"/>
        <v>825948.28</v>
      </c>
      <c r="K261" s="17">
        <f t="shared" si="60"/>
        <v>206487.07</v>
      </c>
      <c r="L261" s="17">
        <f t="shared" si="61"/>
        <v>206487.07</v>
      </c>
      <c r="M261" s="17">
        <f t="shared" si="62"/>
        <v>206487.07</v>
      </c>
      <c r="N261" s="17">
        <f t="shared" si="63"/>
        <v>206487.07</v>
      </c>
      <c r="O261" s="18">
        <v>53979</v>
      </c>
    </row>
    <row r="262" spans="1:15" ht="30" x14ac:dyDescent="0.25">
      <c r="A262" s="13" t="s">
        <v>26</v>
      </c>
      <c r="B262" s="13"/>
      <c r="C262" s="14" t="s">
        <v>456</v>
      </c>
      <c r="D262" s="14" t="s">
        <v>457</v>
      </c>
      <c r="E262" s="15">
        <v>0</v>
      </c>
      <c r="F262" s="15">
        <v>83121</v>
      </c>
      <c r="G262" s="15">
        <v>0</v>
      </c>
      <c r="H262" s="15">
        <f t="shared" si="59"/>
        <v>83121</v>
      </c>
      <c r="I262" s="16">
        <v>10.754</v>
      </c>
      <c r="J262" s="17">
        <f t="shared" si="39"/>
        <v>893883.24</v>
      </c>
      <c r="K262" s="17">
        <f t="shared" si="60"/>
        <v>223470.81</v>
      </c>
      <c r="L262" s="17">
        <f t="shared" si="61"/>
        <v>223470.81</v>
      </c>
      <c r="M262" s="17">
        <f t="shared" si="62"/>
        <v>223470.81</v>
      </c>
      <c r="N262" s="17">
        <f t="shared" si="63"/>
        <v>223470.81</v>
      </c>
      <c r="O262" s="18">
        <v>83551</v>
      </c>
    </row>
    <row r="263" spans="1:15" ht="30" x14ac:dyDescent="0.25">
      <c r="A263" s="13" t="s">
        <v>26</v>
      </c>
      <c r="B263" s="13"/>
      <c r="C263" s="14" t="s">
        <v>456</v>
      </c>
      <c r="D263" s="14" t="s">
        <v>458</v>
      </c>
      <c r="E263" s="15">
        <v>0</v>
      </c>
      <c r="F263" s="15">
        <v>16836</v>
      </c>
      <c r="G263" s="15">
        <v>0</v>
      </c>
      <c r="H263" s="15">
        <f t="shared" si="59"/>
        <v>16836</v>
      </c>
      <c r="I263" s="16">
        <v>6.758</v>
      </c>
      <c r="J263" s="17">
        <f t="shared" ref="J263:J326" si="64">ROUNDUP((H263*I263),2)</f>
        <v>113777.68999999999</v>
      </c>
      <c r="K263" s="17">
        <f t="shared" si="60"/>
        <v>28444.422499999997</v>
      </c>
      <c r="L263" s="17">
        <f t="shared" si="61"/>
        <v>28444.422499999997</v>
      </c>
      <c r="M263" s="17">
        <f t="shared" si="62"/>
        <v>28444.422499999997</v>
      </c>
      <c r="N263" s="17">
        <f t="shared" si="63"/>
        <v>28444.422499999997</v>
      </c>
      <c r="O263" s="18">
        <v>16936</v>
      </c>
    </row>
    <row r="264" spans="1:15" ht="45" x14ac:dyDescent="0.25">
      <c r="A264" s="13" t="s">
        <v>26</v>
      </c>
      <c r="B264" s="13"/>
      <c r="C264" s="14" t="s">
        <v>459</v>
      </c>
      <c r="D264" s="14" t="s">
        <v>460</v>
      </c>
      <c r="E264" s="15">
        <v>0</v>
      </c>
      <c r="F264" s="15">
        <v>955</v>
      </c>
      <c r="G264" s="15">
        <v>42430</v>
      </c>
      <c r="H264" s="15">
        <f t="shared" si="59"/>
        <v>43385</v>
      </c>
      <c r="I264" s="16">
        <v>3.6419999999999999</v>
      </c>
      <c r="J264" s="17">
        <f t="shared" si="64"/>
        <v>158008.17000000001</v>
      </c>
      <c r="K264" s="17">
        <f t="shared" si="60"/>
        <v>39502.042500000003</v>
      </c>
      <c r="L264" s="17">
        <f t="shared" si="61"/>
        <v>39502.042500000003</v>
      </c>
      <c r="M264" s="17">
        <f t="shared" si="62"/>
        <v>39502.042500000003</v>
      </c>
      <c r="N264" s="17">
        <f t="shared" si="63"/>
        <v>39502.042500000003</v>
      </c>
      <c r="O264" s="18">
        <v>43445</v>
      </c>
    </row>
    <row r="265" spans="1:15" ht="30" x14ac:dyDescent="0.25">
      <c r="A265" s="13" t="s">
        <v>26</v>
      </c>
      <c r="B265" s="13"/>
      <c r="C265" s="14" t="s">
        <v>461</v>
      </c>
      <c r="D265" s="14" t="s">
        <v>462</v>
      </c>
      <c r="E265" s="15">
        <v>0</v>
      </c>
      <c r="F265" s="15">
        <v>208835</v>
      </c>
      <c r="G265" s="15">
        <v>18690</v>
      </c>
      <c r="H265" s="15">
        <f t="shared" si="59"/>
        <v>227525</v>
      </c>
      <c r="I265" s="16">
        <v>0.66200000000000003</v>
      </c>
      <c r="J265" s="17">
        <f t="shared" si="64"/>
        <v>150621.54999999999</v>
      </c>
      <c r="K265" s="17">
        <f t="shared" si="60"/>
        <v>37655.387499999997</v>
      </c>
      <c r="L265" s="17">
        <f t="shared" si="61"/>
        <v>37655.387499999997</v>
      </c>
      <c r="M265" s="17">
        <f t="shared" si="62"/>
        <v>37655.387499999997</v>
      </c>
      <c r="N265" s="17">
        <f t="shared" si="63"/>
        <v>37655.387499999997</v>
      </c>
      <c r="O265" s="18">
        <v>227925</v>
      </c>
    </row>
    <row r="266" spans="1:15" ht="30" x14ac:dyDescent="0.25">
      <c r="A266" s="13" t="s">
        <v>26</v>
      </c>
      <c r="B266" s="13"/>
      <c r="C266" s="14" t="s">
        <v>463</v>
      </c>
      <c r="D266" s="14" t="s">
        <v>464</v>
      </c>
      <c r="E266" s="15">
        <v>0</v>
      </c>
      <c r="F266" s="15">
        <v>1465</v>
      </c>
      <c r="G266" s="15">
        <v>0</v>
      </c>
      <c r="H266" s="15">
        <f t="shared" si="59"/>
        <v>1465</v>
      </c>
      <c r="I266" s="16">
        <v>273.70800000000003</v>
      </c>
      <c r="J266" s="17">
        <f t="shared" si="64"/>
        <v>400982.22</v>
      </c>
      <c r="K266" s="17">
        <f t="shared" si="60"/>
        <v>100245.55499999999</v>
      </c>
      <c r="L266" s="17">
        <f t="shared" si="61"/>
        <v>100245.55499999999</v>
      </c>
      <c r="M266" s="17">
        <f t="shared" si="62"/>
        <v>100245.55499999999</v>
      </c>
      <c r="N266" s="17">
        <f t="shared" si="63"/>
        <v>100245.55499999999</v>
      </c>
      <c r="O266" s="18">
        <v>1685</v>
      </c>
    </row>
    <row r="267" spans="1:15" ht="30" x14ac:dyDescent="0.25">
      <c r="A267" s="13" t="s">
        <v>24</v>
      </c>
      <c r="B267" s="13"/>
      <c r="C267" s="14" t="s">
        <v>465</v>
      </c>
      <c r="D267" s="14" t="s">
        <v>466</v>
      </c>
      <c r="E267" s="15">
        <v>0</v>
      </c>
      <c r="F267" s="15">
        <v>67640</v>
      </c>
      <c r="G267" s="15">
        <v>0</v>
      </c>
      <c r="H267" s="15">
        <f t="shared" si="59"/>
        <v>67640</v>
      </c>
      <c r="I267" s="16">
        <v>18.867999999999999</v>
      </c>
      <c r="J267" s="17">
        <f t="shared" si="64"/>
        <v>1276231.52</v>
      </c>
      <c r="K267" s="17">
        <f t="shared" si="60"/>
        <v>319057.88</v>
      </c>
      <c r="L267" s="17">
        <f t="shared" si="61"/>
        <v>319057.88</v>
      </c>
      <c r="M267" s="17">
        <f t="shared" si="62"/>
        <v>319057.88</v>
      </c>
      <c r="N267" s="17">
        <f t="shared" si="63"/>
        <v>319057.88</v>
      </c>
      <c r="O267" s="18">
        <v>69040</v>
      </c>
    </row>
    <row r="268" spans="1:15" ht="30" x14ac:dyDescent="0.25">
      <c r="A268" s="13" t="s">
        <v>24</v>
      </c>
      <c r="B268" s="13"/>
      <c r="C268" s="14" t="s">
        <v>467</v>
      </c>
      <c r="D268" s="14" t="s">
        <v>468</v>
      </c>
      <c r="E268" s="15">
        <v>0</v>
      </c>
      <c r="F268" s="15">
        <v>300355</v>
      </c>
      <c r="G268" s="15">
        <v>15300</v>
      </c>
      <c r="H268" s="15">
        <f t="shared" si="59"/>
        <v>315655</v>
      </c>
      <c r="I268" s="16">
        <v>32.238</v>
      </c>
      <c r="J268" s="17">
        <f t="shared" si="64"/>
        <v>10176085.890000001</v>
      </c>
      <c r="K268" s="17">
        <f t="shared" si="60"/>
        <v>2544021.4725000001</v>
      </c>
      <c r="L268" s="17">
        <f t="shared" si="61"/>
        <v>2544021.4725000001</v>
      </c>
      <c r="M268" s="17">
        <f t="shared" si="62"/>
        <v>2544021.4725000001</v>
      </c>
      <c r="N268" s="17">
        <f t="shared" si="63"/>
        <v>2544021.4725000001</v>
      </c>
      <c r="O268" s="18">
        <v>319295</v>
      </c>
    </row>
    <row r="269" spans="1:15" ht="30" x14ac:dyDescent="0.25">
      <c r="A269" s="13" t="s">
        <v>469</v>
      </c>
      <c r="B269" s="13"/>
      <c r="C269" s="14" t="s">
        <v>467</v>
      </c>
      <c r="D269" s="14" t="s">
        <v>470</v>
      </c>
      <c r="E269" s="15">
        <v>0</v>
      </c>
      <c r="F269" s="15">
        <v>32805</v>
      </c>
      <c r="G269" s="15">
        <v>150</v>
      </c>
      <c r="H269" s="15">
        <f t="shared" si="59"/>
        <v>32955</v>
      </c>
      <c r="I269" s="16">
        <v>14.577999999999999</v>
      </c>
      <c r="J269" s="17">
        <f t="shared" si="64"/>
        <v>480417.99</v>
      </c>
      <c r="K269" s="17">
        <f t="shared" si="60"/>
        <v>120104.4975</v>
      </c>
      <c r="L269" s="17">
        <f t="shared" si="61"/>
        <v>120104.4975</v>
      </c>
      <c r="M269" s="17">
        <f t="shared" si="62"/>
        <v>120104.4975</v>
      </c>
      <c r="N269" s="17">
        <f t="shared" si="63"/>
        <v>120104.4975</v>
      </c>
      <c r="O269" s="18">
        <v>32965</v>
      </c>
    </row>
    <row r="270" spans="1:15" x14ac:dyDescent="0.25">
      <c r="A270" s="13" t="s">
        <v>24</v>
      </c>
      <c r="B270" s="13"/>
      <c r="C270" s="14" t="s">
        <v>471</v>
      </c>
      <c r="D270" s="14" t="s">
        <v>472</v>
      </c>
      <c r="E270" s="15">
        <v>0</v>
      </c>
      <c r="F270" s="15">
        <v>5203</v>
      </c>
      <c r="G270" s="15">
        <v>0</v>
      </c>
      <c r="H270" s="15">
        <f t="shared" si="59"/>
        <v>5203</v>
      </c>
      <c r="I270" s="16">
        <v>10.196999999999999</v>
      </c>
      <c r="J270" s="17">
        <f t="shared" si="64"/>
        <v>53055</v>
      </c>
      <c r="K270" s="17">
        <f t="shared" si="60"/>
        <v>13263.75</v>
      </c>
      <c r="L270" s="17">
        <f t="shared" si="61"/>
        <v>13263.75</v>
      </c>
      <c r="M270" s="17">
        <f t="shared" si="62"/>
        <v>13263.75</v>
      </c>
      <c r="N270" s="17">
        <f t="shared" si="63"/>
        <v>13263.75</v>
      </c>
      <c r="O270" s="18">
        <v>5203</v>
      </c>
    </row>
    <row r="271" spans="1:15" x14ac:dyDescent="0.25">
      <c r="A271" s="13" t="s">
        <v>24</v>
      </c>
      <c r="B271" s="13"/>
      <c r="C271" s="14" t="s">
        <v>471</v>
      </c>
      <c r="D271" s="14" t="s">
        <v>473</v>
      </c>
      <c r="E271" s="15">
        <v>0</v>
      </c>
      <c r="F271" s="15">
        <v>3622</v>
      </c>
      <c r="G271" s="15">
        <v>0</v>
      </c>
      <c r="H271" s="15">
        <f t="shared" si="59"/>
        <v>3622</v>
      </c>
      <c r="I271" s="16">
        <v>13.846</v>
      </c>
      <c r="J271" s="17">
        <f t="shared" si="64"/>
        <v>50150.22</v>
      </c>
      <c r="K271" s="17">
        <f t="shared" si="60"/>
        <v>12537.555</v>
      </c>
      <c r="L271" s="17">
        <f t="shared" si="61"/>
        <v>12537.555</v>
      </c>
      <c r="M271" s="17">
        <f t="shared" si="62"/>
        <v>12537.555</v>
      </c>
      <c r="N271" s="17">
        <f t="shared" si="63"/>
        <v>12537.555</v>
      </c>
      <c r="O271" s="18">
        <v>3622</v>
      </c>
    </row>
    <row r="272" spans="1:15" x14ac:dyDescent="0.25">
      <c r="A272" s="13" t="s">
        <v>24</v>
      </c>
      <c r="B272" s="13"/>
      <c r="C272" s="14" t="s">
        <v>471</v>
      </c>
      <c r="D272" s="14" t="s">
        <v>474</v>
      </c>
      <c r="E272" s="15">
        <v>0</v>
      </c>
      <c r="F272" s="15">
        <v>155197</v>
      </c>
      <c r="G272" s="15">
        <v>0</v>
      </c>
      <c r="H272" s="15">
        <f t="shared" si="59"/>
        <v>155197</v>
      </c>
      <c r="I272" s="16">
        <v>16.998999999999999</v>
      </c>
      <c r="J272" s="17">
        <f t="shared" si="64"/>
        <v>2638193.8099999996</v>
      </c>
      <c r="K272" s="17">
        <f t="shared" si="60"/>
        <v>659548.4524999999</v>
      </c>
      <c r="L272" s="17">
        <f t="shared" si="61"/>
        <v>659548.4524999999</v>
      </c>
      <c r="M272" s="17">
        <f t="shared" si="62"/>
        <v>659548.4524999999</v>
      </c>
      <c r="N272" s="17">
        <f t="shared" si="63"/>
        <v>659548.4524999999</v>
      </c>
      <c r="O272" s="18">
        <v>157645</v>
      </c>
    </row>
    <row r="273" spans="1:15" x14ac:dyDescent="0.25">
      <c r="A273" s="13" t="s">
        <v>24</v>
      </c>
      <c r="B273" s="13"/>
      <c r="C273" s="14" t="s">
        <v>471</v>
      </c>
      <c r="D273" s="14" t="s">
        <v>475</v>
      </c>
      <c r="E273" s="15">
        <v>133020</v>
      </c>
      <c r="F273" s="15">
        <v>1180</v>
      </c>
      <c r="G273" s="15">
        <v>2400</v>
      </c>
      <c r="H273" s="15">
        <f t="shared" si="59"/>
        <v>136600</v>
      </c>
      <c r="I273" s="16">
        <v>4.7320000000000002</v>
      </c>
      <c r="J273" s="17">
        <f t="shared" si="64"/>
        <v>646391.19999999995</v>
      </c>
      <c r="K273" s="17">
        <f t="shared" si="60"/>
        <v>161597.79999999999</v>
      </c>
      <c r="L273" s="17">
        <f t="shared" si="61"/>
        <v>161597.79999999999</v>
      </c>
      <c r="M273" s="17">
        <f t="shared" si="62"/>
        <v>161597.79999999999</v>
      </c>
      <c r="N273" s="17">
        <f t="shared" si="63"/>
        <v>161597.79999999999</v>
      </c>
      <c r="O273" s="18">
        <v>139200</v>
      </c>
    </row>
    <row r="274" spans="1:15" x14ac:dyDescent="0.25">
      <c r="A274" s="19" t="s">
        <v>476</v>
      </c>
      <c r="B274" s="19"/>
      <c r="C274" s="14" t="s">
        <v>477</v>
      </c>
      <c r="D274" s="14" t="s">
        <v>478</v>
      </c>
      <c r="E274" s="15">
        <v>0</v>
      </c>
      <c r="F274" s="15">
        <v>65175</v>
      </c>
      <c r="G274" s="15">
        <v>0</v>
      </c>
      <c r="H274" s="15">
        <f t="shared" si="59"/>
        <v>65175</v>
      </c>
      <c r="I274" s="16">
        <v>22.463000000000001</v>
      </c>
      <c r="J274" s="17">
        <f t="shared" si="64"/>
        <v>1464026.03</v>
      </c>
      <c r="K274" s="17">
        <f t="shared" si="60"/>
        <v>366006.50750000001</v>
      </c>
      <c r="L274" s="17">
        <f t="shared" si="61"/>
        <v>366006.50750000001</v>
      </c>
      <c r="M274" s="17">
        <f t="shared" si="62"/>
        <v>366006.50750000001</v>
      </c>
      <c r="N274" s="17">
        <f t="shared" si="63"/>
        <v>366006.50750000001</v>
      </c>
      <c r="O274" s="18">
        <v>66605</v>
      </c>
    </row>
    <row r="275" spans="1:15" ht="30" x14ac:dyDescent="0.25">
      <c r="A275" s="13" t="s">
        <v>26</v>
      </c>
      <c r="B275" s="13"/>
      <c r="C275" s="14" t="s">
        <v>479</v>
      </c>
      <c r="D275" s="14" t="s">
        <v>480</v>
      </c>
      <c r="E275" s="15">
        <v>0</v>
      </c>
      <c r="F275" s="15">
        <v>94255</v>
      </c>
      <c r="G275" s="15">
        <v>0</v>
      </c>
      <c r="H275" s="15">
        <f t="shared" si="59"/>
        <v>94255</v>
      </c>
      <c r="I275" s="16">
        <v>18.972999999999999</v>
      </c>
      <c r="J275" s="17">
        <f t="shared" si="64"/>
        <v>1788300.12</v>
      </c>
      <c r="K275" s="17">
        <f t="shared" si="60"/>
        <v>447075.03</v>
      </c>
      <c r="L275" s="17">
        <f t="shared" si="61"/>
        <v>447075.03</v>
      </c>
      <c r="M275" s="17">
        <f t="shared" si="62"/>
        <v>447075.03</v>
      </c>
      <c r="N275" s="17">
        <f t="shared" si="63"/>
        <v>447075.03</v>
      </c>
      <c r="O275" s="18">
        <v>95025</v>
      </c>
    </row>
    <row r="276" spans="1:15" ht="30" x14ac:dyDescent="0.25">
      <c r="A276" s="19" t="s">
        <v>324</v>
      </c>
      <c r="B276" s="19"/>
      <c r="C276" s="14" t="s">
        <v>481</v>
      </c>
      <c r="D276" s="14" t="s">
        <v>482</v>
      </c>
      <c r="E276" s="15">
        <v>0</v>
      </c>
      <c r="F276" s="15">
        <v>52270</v>
      </c>
      <c r="G276" s="15">
        <v>0</v>
      </c>
      <c r="H276" s="15">
        <f t="shared" si="59"/>
        <v>52270</v>
      </c>
      <c r="I276" s="16">
        <v>26.122</v>
      </c>
      <c r="J276" s="17">
        <f t="shared" si="64"/>
        <v>1365396.94</v>
      </c>
      <c r="K276" s="17">
        <f t="shared" si="60"/>
        <v>341349.23499999999</v>
      </c>
      <c r="L276" s="17">
        <f t="shared" si="61"/>
        <v>341349.23499999999</v>
      </c>
      <c r="M276" s="17">
        <f t="shared" si="62"/>
        <v>341349.23499999999</v>
      </c>
      <c r="N276" s="17">
        <f t="shared" si="63"/>
        <v>341349.23499999999</v>
      </c>
      <c r="O276" s="18">
        <v>53220</v>
      </c>
    </row>
    <row r="277" spans="1:15" ht="30" x14ac:dyDescent="0.25">
      <c r="A277" s="13" t="s">
        <v>128</v>
      </c>
      <c r="B277" s="13"/>
      <c r="C277" s="14" t="s">
        <v>483</v>
      </c>
      <c r="D277" s="14" t="s">
        <v>484</v>
      </c>
      <c r="E277" s="15">
        <v>0</v>
      </c>
      <c r="F277" s="15">
        <v>105042</v>
      </c>
      <c r="G277" s="15">
        <v>0</v>
      </c>
      <c r="H277" s="15">
        <f t="shared" si="59"/>
        <v>105042</v>
      </c>
      <c r="I277" s="16">
        <v>2.8690000000000002</v>
      </c>
      <c r="J277" s="17">
        <f t="shared" si="64"/>
        <v>301365.5</v>
      </c>
      <c r="K277" s="17">
        <f t="shared" si="60"/>
        <v>75341.375</v>
      </c>
      <c r="L277" s="17">
        <f t="shared" si="61"/>
        <v>75341.375</v>
      </c>
      <c r="M277" s="17">
        <f t="shared" si="62"/>
        <v>75341.375</v>
      </c>
      <c r="N277" s="17">
        <f t="shared" si="63"/>
        <v>75341.375</v>
      </c>
      <c r="O277" s="18">
        <v>105852</v>
      </c>
    </row>
    <row r="278" spans="1:15" ht="30" x14ac:dyDescent="0.25">
      <c r="A278" s="13" t="s">
        <v>26</v>
      </c>
      <c r="B278" s="13"/>
      <c r="C278" s="14" t="s">
        <v>485</v>
      </c>
      <c r="D278" s="14" t="s">
        <v>486</v>
      </c>
      <c r="E278" s="15">
        <v>0</v>
      </c>
      <c r="F278" s="15">
        <v>14340</v>
      </c>
      <c r="G278" s="15">
        <v>0</v>
      </c>
      <c r="H278" s="15">
        <f t="shared" si="59"/>
        <v>14340</v>
      </c>
      <c r="I278" s="16">
        <v>0.61099999999999999</v>
      </c>
      <c r="J278" s="17">
        <f t="shared" si="64"/>
        <v>8761.74</v>
      </c>
      <c r="K278" s="17">
        <f t="shared" si="60"/>
        <v>2190.4349999999999</v>
      </c>
      <c r="L278" s="17">
        <f t="shared" si="61"/>
        <v>2190.4349999999999</v>
      </c>
      <c r="M278" s="17">
        <f t="shared" si="62"/>
        <v>2190.4349999999999</v>
      </c>
      <c r="N278" s="17">
        <f t="shared" si="63"/>
        <v>2190.4349999999999</v>
      </c>
      <c r="O278" s="18">
        <v>14370</v>
      </c>
    </row>
    <row r="279" spans="1:15" ht="30" x14ac:dyDescent="0.25">
      <c r="A279" s="13" t="s">
        <v>310</v>
      </c>
      <c r="B279" s="13"/>
      <c r="C279" s="14" t="s">
        <v>487</v>
      </c>
      <c r="D279" s="14" t="s">
        <v>488</v>
      </c>
      <c r="E279" s="15">
        <v>0</v>
      </c>
      <c r="F279" s="15">
        <v>14845</v>
      </c>
      <c r="G279" s="15">
        <v>0</v>
      </c>
      <c r="H279" s="15">
        <f t="shared" si="59"/>
        <v>14845</v>
      </c>
      <c r="I279" s="16">
        <v>103.908</v>
      </c>
      <c r="J279" s="17">
        <f t="shared" si="64"/>
        <v>1542514.26</v>
      </c>
      <c r="K279" s="17">
        <f t="shared" si="60"/>
        <v>385628.565</v>
      </c>
      <c r="L279" s="17">
        <f t="shared" si="61"/>
        <v>385628.565</v>
      </c>
      <c r="M279" s="17">
        <f t="shared" si="62"/>
        <v>385628.565</v>
      </c>
      <c r="N279" s="17">
        <f t="shared" si="63"/>
        <v>385628.565</v>
      </c>
      <c r="O279" s="18">
        <v>14995</v>
      </c>
    </row>
    <row r="280" spans="1:15" x14ac:dyDescent="0.25">
      <c r="A280" s="8"/>
      <c r="B280" s="8" t="s">
        <v>489</v>
      </c>
      <c r="C280" s="9" t="s">
        <v>490</v>
      </c>
      <c r="D280" s="10"/>
      <c r="E280" s="11"/>
      <c r="F280" s="11"/>
      <c r="G280" s="11"/>
      <c r="H280" s="15"/>
      <c r="I280" s="11"/>
      <c r="J280" s="17"/>
      <c r="K280" s="17"/>
      <c r="L280" s="17"/>
      <c r="M280" s="17"/>
      <c r="N280" s="17"/>
      <c r="O280" s="18"/>
    </row>
    <row r="281" spans="1:15" ht="45" x14ac:dyDescent="0.25">
      <c r="A281" s="13" t="s">
        <v>26</v>
      </c>
      <c r="B281" s="13"/>
      <c r="C281" s="14" t="s">
        <v>491</v>
      </c>
      <c r="D281" s="14" t="s">
        <v>492</v>
      </c>
      <c r="E281" s="15">
        <v>0</v>
      </c>
      <c r="F281" s="15">
        <v>1515</v>
      </c>
      <c r="G281" s="15">
        <v>0</v>
      </c>
      <c r="H281" s="15">
        <f t="shared" ref="H281:H290" si="65">F281+G281+E281</f>
        <v>1515</v>
      </c>
      <c r="I281" s="16">
        <v>457.69400000000002</v>
      </c>
      <c r="J281" s="17">
        <f t="shared" si="64"/>
        <v>693406.41</v>
      </c>
      <c r="K281" s="17">
        <f t="shared" ref="K281:K290" si="66">J281/4</f>
        <v>173351.60250000001</v>
      </c>
      <c r="L281" s="17">
        <f t="shared" ref="L281:L290" si="67">J281/4</f>
        <v>173351.60250000001</v>
      </c>
      <c r="M281" s="17">
        <f t="shared" ref="M281:M290" si="68">J281/4</f>
        <v>173351.60250000001</v>
      </c>
      <c r="N281" s="17">
        <f t="shared" ref="N281:N290" si="69">J281/4</f>
        <v>173351.60250000001</v>
      </c>
      <c r="O281" s="18">
        <v>1515</v>
      </c>
    </row>
    <row r="282" spans="1:15" ht="45" x14ac:dyDescent="0.25">
      <c r="A282" s="13" t="s">
        <v>26</v>
      </c>
      <c r="B282" s="13"/>
      <c r="C282" s="14" t="s">
        <v>491</v>
      </c>
      <c r="D282" s="14" t="s">
        <v>493</v>
      </c>
      <c r="E282" s="15">
        <v>0</v>
      </c>
      <c r="F282" s="15">
        <v>90</v>
      </c>
      <c r="G282" s="15">
        <v>0</v>
      </c>
      <c r="H282" s="15">
        <f t="shared" si="65"/>
        <v>90</v>
      </c>
      <c r="I282" s="16">
        <v>163.464</v>
      </c>
      <c r="J282" s="17">
        <f t="shared" si="64"/>
        <v>14711.76</v>
      </c>
      <c r="K282" s="17">
        <f t="shared" si="66"/>
        <v>3677.94</v>
      </c>
      <c r="L282" s="17">
        <f t="shared" si="67"/>
        <v>3677.94</v>
      </c>
      <c r="M282" s="17">
        <f t="shared" si="68"/>
        <v>3677.94</v>
      </c>
      <c r="N282" s="17">
        <f t="shared" si="69"/>
        <v>3677.94</v>
      </c>
      <c r="O282" s="18">
        <v>90</v>
      </c>
    </row>
    <row r="283" spans="1:15" ht="45" x14ac:dyDescent="0.25">
      <c r="A283" s="13" t="s">
        <v>26</v>
      </c>
      <c r="B283" s="13"/>
      <c r="C283" s="14" t="s">
        <v>491</v>
      </c>
      <c r="D283" s="14" t="s">
        <v>494</v>
      </c>
      <c r="E283" s="15">
        <v>0</v>
      </c>
      <c r="F283" s="15">
        <v>2046</v>
      </c>
      <c r="G283" s="15">
        <v>0</v>
      </c>
      <c r="H283" s="15">
        <f t="shared" si="65"/>
        <v>2046</v>
      </c>
      <c r="I283" s="16">
        <v>694.71500000000003</v>
      </c>
      <c r="J283" s="17">
        <f t="shared" si="64"/>
        <v>1421386.89</v>
      </c>
      <c r="K283" s="17">
        <f t="shared" si="66"/>
        <v>355346.72249999997</v>
      </c>
      <c r="L283" s="17">
        <f t="shared" si="67"/>
        <v>355346.72249999997</v>
      </c>
      <c r="M283" s="17">
        <f t="shared" si="68"/>
        <v>355346.72249999997</v>
      </c>
      <c r="N283" s="17">
        <f t="shared" si="69"/>
        <v>355346.72249999997</v>
      </c>
      <c r="O283" s="18">
        <v>2046</v>
      </c>
    </row>
    <row r="284" spans="1:15" x14ac:dyDescent="0.25">
      <c r="A284" s="19" t="s">
        <v>31</v>
      </c>
      <c r="B284" s="19"/>
      <c r="C284" s="14" t="s">
        <v>491</v>
      </c>
      <c r="D284" s="14" t="s">
        <v>495</v>
      </c>
      <c r="E284" s="15">
        <v>0</v>
      </c>
      <c r="F284" s="15">
        <v>15600</v>
      </c>
      <c r="G284" s="15">
        <v>0</v>
      </c>
      <c r="H284" s="15">
        <f t="shared" si="65"/>
        <v>15600</v>
      </c>
      <c r="I284" s="16">
        <v>2.6829999999999998</v>
      </c>
      <c r="J284" s="17">
        <f t="shared" si="64"/>
        <v>41854.800000000003</v>
      </c>
      <c r="K284" s="17">
        <f t="shared" si="66"/>
        <v>10463.700000000001</v>
      </c>
      <c r="L284" s="17">
        <f t="shared" si="67"/>
        <v>10463.700000000001</v>
      </c>
      <c r="M284" s="17">
        <f t="shared" si="68"/>
        <v>10463.700000000001</v>
      </c>
      <c r="N284" s="17">
        <f t="shared" si="69"/>
        <v>10463.700000000001</v>
      </c>
      <c r="O284" s="18">
        <v>15600</v>
      </c>
    </row>
    <row r="285" spans="1:15" ht="45" x14ac:dyDescent="0.25">
      <c r="A285" s="13" t="s">
        <v>26</v>
      </c>
      <c r="B285" s="13"/>
      <c r="C285" s="14" t="s">
        <v>496</v>
      </c>
      <c r="D285" s="14" t="s">
        <v>497</v>
      </c>
      <c r="E285" s="15">
        <v>0</v>
      </c>
      <c r="F285" s="15">
        <v>1590</v>
      </c>
      <c r="G285" s="15">
        <v>0</v>
      </c>
      <c r="H285" s="15">
        <f t="shared" si="65"/>
        <v>1590</v>
      </c>
      <c r="I285" s="16">
        <v>423.63299999999998</v>
      </c>
      <c r="J285" s="17">
        <f t="shared" si="64"/>
        <v>673576.47</v>
      </c>
      <c r="K285" s="17">
        <f t="shared" si="66"/>
        <v>168394.11749999999</v>
      </c>
      <c r="L285" s="17">
        <f t="shared" si="67"/>
        <v>168394.11749999999</v>
      </c>
      <c r="M285" s="17">
        <f t="shared" si="68"/>
        <v>168394.11749999999</v>
      </c>
      <c r="N285" s="17">
        <f t="shared" si="69"/>
        <v>168394.11749999999</v>
      </c>
      <c r="O285" s="18">
        <v>1605</v>
      </c>
    </row>
    <row r="286" spans="1:15" ht="45" x14ac:dyDescent="0.25">
      <c r="A286" s="13" t="s">
        <v>24</v>
      </c>
      <c r="B286" s="13"/>
      <c r="C286" s="14" t="s">
        <v>498</v>
      </c>
      <c r="D286" s="14" t="s">
        <v>499</v>
      </c>
      <c r="E286" s="15">
        <v>0</v>
      </c>
      <c r="F286" s="15">
        <v>2323</v>
      </c>
      <c r="G286" s="15">
        <v>0</v>
      </c>
      <c r="H286" s="15">
        <f t="shared" si="65"/>
        <v>2323</v>
      </c>
      <c r="I286" s="16">
        <v>242.08</v>
      </c>
      <c r="J286" s="17">
        <f t="shared" si="64"/>
        <v>562351.84</v>
      </c>
      <c r="K286" s="17">
        <f t="shared" si="66"/>
        <v>140587.96</v>
      </c>
      <c r="L286" s="17">
        <f t="shared" si="67"/>
        <v>140587.96</v>
      </c>
      <c r="M286" s="17">
        <f t="shared" si="68"/>
        <v>140587.96</v>
      </c>
      <c r="N286" s="17">
        <f t="shared" si="69"/>
        <v>140587.96</v>
      </c>
      <c r="O286" s="18">
        <v>2353</v>
      </c>
    </row>
    <row r="287" spans="1:15" ht="45" x14ac:dyDescent="0.25">
      <c r="A287" s="13" t="s">
        <v>24</v>
      </c>
      <c r="B287" s="13"/>
      <c r="C287" s="14" t="s">
        <v>498</v>
      </c>
      <c r="D287" s="14" t="s">
        <v>500</v>
      </c>
      <c r="E287" s="15">
        <v>0</v>
      </c>
      <c r="F287" s="15">
        <v>495</v>
      </c>
      <c r="G287" s="15">
        <v>0</v>
      </c>
      <c r="H287" s="15">
        <f t="shared" si="65"/>
        <v>495</v>
      </c>
      <c r="I287" s="16">
        <v>341.51299999999998</v>
      </c>
      <c r="J287" s="17">
        <f t="shared" si="64"/>
        <v>169048.94</v>
      </c>
      <c r="K287" s="17">
        <f t="shared" si="66"/>
        <v>42262.235000000001</v>
      </c>
      <c r="L287" s="17">
        <f t="shared" si="67"/>
        <v>42262.235000000001</v>
      </c>
      <c r="M287" s="17">
        <f t="shared" si="68"/>
        <v>42262.235000000001</v>
      </c>
      <c r="N287" s="17">
        <f t="shared" si="69"/>
        <v>42262.235000000001</v>
      </c>
      <c r="O287" s="18">
        <v>547</v>
      </c>
    </row>
    <row r="288" spans="1:15" ht="45" x14ac:dyDescent="0.25">
      <c r="A288" s="13" t="s">
        <v>310</v>
      </c>
      <c r="B288" s="13"/>
      <c r="C288" s="14" t="s">
        <v>501</v>
      </c>
      <c r="D288" s="14" t="s">
        <v>502</v>
      </c>
      <c r="E288" s="15">
        <v>0</v>
      </c>
      <c r="F288" s="15">
        <v>852</v>
      </c>
      <c r="G288" s="15">
        <v>0</v>
      </c>
      <c r="H288" s="15">
        <f t="shared" si="65"/>
        <v>852</v>
      </c>
      <c r="I288" s="16">
        <v>99.298000000000002</v>
      </c>
      <c r="J288" s="17">
        <f t="shared" si="64"/>
        <v>84601.9</v>
      </c>
      <c r="K288" s="17">
        <f t="shared" si="66"/>
        <v>21150.474999999999</v>
      </c>
      <c r="L288" s="17">
        <f t="shared" si="67"/>
        <v>21150.474999999999</v>
      </c>
      <c r="M288" s="17">
        <f t="shared" si="68"/>
        <v>21150.474999999999</v>
      </c>
      <c r="N288" s="17">
        <f t="shared" si="69"/>
        <v>21150.474999999999</v>
      </c>
      <c r="O288" s="18">
        <v>892</v>
      </c>
    </row>
    <row r="289" spans="1:15" ht="30" x14ac:dyDescent="0.25">
      <c r="A289" s="13" t="s">
        <v>310</v>
      </c>
      <c r="B289" s="13"/>
      <c r="C289" s="14" t="s">
        <v>501</v>
      </c>
      <c r="D289" s="14" t="s">
        <v>503</v>
      </c>
      <c r="E289" s="15">
        <v>0</v>
      </c>
      <c r="F289" s="15">
        <v>1350</v>
      </c>
      <c r="G289" s="15">
        <v>0</v>
      </c>
      <c r="H289" s="15">
        <f t="shared" si="65"/>
        <v>1350</v>
      </c>
      <c r="I289" s="16">
        <v>73.552999999999997</v>
      </c>
      <c r="J289" s="17">
        <f t="shared" si="64"/>
        <v>99296.55</v>
      </c>
      <c r="K289" s="17">
        <f t="shared" si="66"/>
        <v>24824.137500000001</v>
      </c>
      <c r="L289" s="17">
        <f t="shared" si="67"/>
        <v>24824.137500000001</v>
      </c>
      <c r="M289" s="17">
        <f t="shared" si="68"/>
        <v>24824.137500000001</v>
      </c>
      <c r="N289" s="17">
        <f t="shared" si="69"/>
        <v>24824.137500000001</v>
      </c>
      <c r="O289" s="18">
        <v>1350</v>
      </c>
    </row>
    <row r="290" spans="1:15" ht="30" x14ac:dyDescent="0.25">
      <c r="A290" s="13" t="s">
        <v>26</v>
      </c>
      <c r="B290" s="13"/>
      <c r="C290" s="14" t="s">
        <v>504</v>
      </c>
      <c r="D290" s="14" t="s">
        <v>505</v>
      </c>
      <c r="E290" s="15">
        <v>0</v>
      </c>
      <c r="F290" s="15">
        <v>160</v>
      </c>
      <c r="G290" s="15">
        <v>0</v>
      </c>
      <c r="H290" s="15">
        <f t="shared" si="65"/>
        <v>160</v>
      </c>
      <c r="I290" s="16">
        <v>2818.53</v>
      </c>
      <c r="J290" s="17">
        <f t="shared" si="64"/>
        <v>450964.8</v>
      </c>
      <c r="K290" s="17">
        <f t="shared" si="66"/>
        <v>112741.2</v>
      </c>
      <c r="L290" s="17">
        <f t="shared" si="67"/>
        <v>112741.2</v>
      </c>
      <c r="M290" s="17">
        <f t="shared" si="68"/>
        <v>112741.2</v>
      </c>
      <c r="N290" s="17">
        <f t="shared" si="69"/>
        <v>112741.2</v>
      </c>
      <c r="O290" s="18">
        <v>160</v>
      </c>
    </row>
    <row r="291" spans="1:15" x14ac:dyDescent="0.25">
      <c r="A291" s="8" t="s">
        <v>506</v>
      </c>
      <c r="B291" s="8" t="s">
        <v>506</v>
      </c>
      <c r="C291" s="9" t="s">
        <v>507</v>
      </c>
      <c r="D291" s="10"/>
      <c r="E291" s="11"/>
      <c r="F291" s="11"/>
      <c r="G291" s="11"/>
      <c r="H291" s="15"/>
      <c r="I291" s="11"/>
      <c r="J291" s="17"/>
      <c r="K291" s="17"/>
      <c r="L291" s="17"/>
      <c r="M291" s="17"/>
      <c r="N291" s="17"/>
      <c r="O291" s="18"/>
    </row>
    <row r="292" spans="1:15" x14ac:dyDescent="0.25">
      <c r="A292" s="19" t="s">
        <v>324</v>
      </c>
      <c r="B292" s="19"/>
      <c r="C292" s="14" t="s">
        <v>508</v>
      </c>
      <c r="D292" s="14" t="s">
        <v>509</v>
      </c>
      <c r="E292" s="15">
        <v>82360</v>
      </c>
      <c r="F292" s="15">
        <v>0</v>
      </c>
      <c r="G292" s="15">
        <v>0</v>
      </c>
      <c r="H292" s="15">
        <f t="shared" ref="H292:H299" si="70">F292+G292+E292</f>
        <v>82360</v>
      </c>
      <c r="I292" s="16">
        <v>42.996000000000002</v>
      </c>
      <c r="J292" s="17">
        <f t="shared" si="64"/>
        <v>3541150.56</v>
      </c>
      <c r="K292" s="17">
        <f t="shared" ref="K292:K299" si="71">J292/4</f>
        <v>885287.64</v>
      </c>
      <c r="L292" s="17">
        <f t="shared" ref="L292:L299" si="72">J292/4</f>
        <v>885287.64</v>
      </c>
      <c r="M292" s="17">
        <f t="shared" ref="M292:M299" si="73">J292/4</f>
        <v>885287.64</v>
      </c>
      <c r="N292" s="17">
        <f t="shared" ref="N292:N299" si="74">J292/4</f>
        <v>885287.64</v>
      </c>
      <c r="O292" s="18">
        <v>82360</v>
      </c>
    </row>
    <row r="293" spans="1:15" x14ac:dyDescent="0.25">
      <c r="A293" s="13" t="s">
        <v>24</v>
      </c>
      <c r="B293" s="13"/>
      <c r="C293" s="14" t="s">
        <v>510</v>
      </c>
      <c r="D293" s="14" t="s">
        <v>511</v>
      </c>
      <c r="E293" s="15">
        <v>145700</v>
      </c>
      <c r="F293" s="15">
        <v>3500</v>
      </c>
      <c r="G293" s="15">
        <v>15600</v>
      </c>
      <c r="H293" s="15">
        <f t="shared" si="70"/>
        <v>164800</v>
      </c>
      <c r="I293" s="16">
        <v>7.3999999999999996E-2</v>
      </c>
      <c r="J293" s="17">
        <f t="shared" si="64"/>
        <v>12195.2</v>
      </c>
      <c r="K293" s="17">
        <f t="shared" si="71"/>
        <v>3048.8</v>
      </c>
      <c r="L293" s="17">
        <f t="shared" si="72"/>
        <v>3048.8</v>
      </c>
      <c r="M293" s="17">
        <f t="shared" si="73"/>
        <v>3048.8</v>
      </c>
      <c r="N293" s="17">
        <f t="shared" si="74"/>
        <v>3048.8</v>
      </c>
      <c r="O293" s="18">
        <v>165800</v>
      </c>
    </row>
    <row r="294" spans="1:15" x14ac:dyDescent="0.25">
      <c r="A294" s="19" t="s">
        <v>31</v>
      </c>
      <c r="B294" s="19"/>
      <c r="C294" s="14" t="s">
        <v>512</v>
      </c>
      <c r="D294" s="14" t="s">
        <v>368</v>
      </c>
      <c r="E294" s="15">
        <v>15000</v>
      </c>
      <c r="F294" s="15">
        <v>0</v>
      </c>
      <c r="G294" s="15">
        <v>0</v>
      </c>
      <c r="H294" s="15">
        <f t="shared" si="70"/>
        <v>15000</v>
      </c>
      <c r="I294" s="16">
        <v>2.6360000000000001</v>
      </c>
      <c r="J294" s="17">
        <f t="shared" si="64"/>
        <v>39540</v>
      </c>
      <c r="K294" s="17">
        <f t="shared" si="71"/>
        <v>9885</v>
      </c>
      <c r="L294" s="17">
        <f t="shared" si="72"/>
        <v>9885</v>
      </c>
      <c r="M294" s="17">
        <f t="shared" si="73"/>
        <v>9885</v>
      </c>
      <c r="N294" s="17">
        <f t="shared" si="74"/>
        <v>9885</v>
      </c>
      <c r="O294" s="18">
        <v>23000</v>
      </c>
    </row>
    <row r="295" spans="1:15" x14ac:dyDescent="0.25">
      <c r="A295" s="13" t="s">
        <v>128</v>
      </c>
      <c r="B295" s="13"/>
      <c r="C295" s="14" t="s">
        <v>513</v>
      </c>
      <c r="D295" s="14" t="s">
        <v>514</v>
      </c>
      <c r="E295" s="15">
        <v>22500</v>
      </c>
      <c r="F295" s="15">
        <v>0</v>
      </c>
      <c r="G295" s="15">
        <v>0</v>
      </c>
      <c r="H295" s="15">
        <f t="shared" si="70"/>
        <v>22500</v>
      </c>
      <c r="I295" s="16">
        <v>7.0999999999999994E-2</v>
      </c>
      <c r="J295" s="17">
        <f t="shared" si="64"/>
        <v>1597.5</v>
      </c>
      <c r="K295" s="17">
        <f t="shared" si="71"/>
        <v>399.375</v>
      </c>
      <c r="L295" s="17">
        <f t="shared" si="72"/>
        <v>399.375</v>
      </c>
      <c r="M295" s="17">
        <f t="shared" si="73"/>
        <v>399.375</v>
      </c>
      <c r="N295" s="17">
        <f t="shared" si="74"/>
        <v>399.375</v>
      </c>
      <c r="O295" s="18">
        <v>28500</v>
      </c>
    </row>
    <row r="296" spans="1:15" x14ac:dyDescent="0.25">
      <c r="A296" s="19" t="s">
        <v>433</v>
      </c>
      <c r="B296" s="19"/>
      <c r="C296" s="14" t="s">
        <v>515</v>
      </c>
      <c r="D296" s="14" t="s">
        <v>516</v>
      </c>
      <c r="E296" s="15">
        <v>245200</v>
      </c>
      <c r="F296" s="15">
        <v>5340</v>
      </c>
      <c r="G296" s="15">
        <v>185700</v>
      </c>
      <c r="H296" s="15">
        <f t="shared" si="70"/>
        <v>436240</v>
      </c>
      <c r="I296" s="16">
        <v>0.14199999999999999</v>
      </c>
      <c r="J296" s="17">
        <f t="shared" si="64"/>
        <v>61946.080000000002</v>
      </c>
      <c r="K296" s="17">
        <f t="shared" si="71"/>
        <v>15486.52</v>
      </c>
      <c r="L296" s="17">
        <f t="shared" si="72"/>
        <v>15486.52</v>
      </c>
      <c r="M296" s="17">
        <f t="shared" si="73"/>
        <v>15486.52</v>
      </c>
      <c r="N296" s="17">
        <f t="shared" si="74"/>
        <v>15486.52</v>
      </c>
      <c r="O296" s="18">
        <v>443240</v>
      </c>
    </row>
    <row r="297" spans="1:15" ht="30" x14ac:dyDescent="0.25">
      <c r="A297" s="13" t="s">
        <v>128</v>
      </c>
      <c r="B297" s="13"/>
      <c r="C297" s="14" t="s">
        <v>515</v>
      </c>
      <c r="D297" s="14" t="s">
        <v>517</v>
      </c>
      <c r="E297" s="15">
        <v>0</v>
      </c>
      <c r="F297" s="15">
        <v>5290</v>
      </c>
      <c r="G297" s="15">
        <v>0</v>
      </c>
      <c r="H297" s="15">
        <f t="shared" si="70"/>
        <v>5290</v>
      </c>
      <c r="I297" s="16">
        <v>2.64</v>
      </c>
      <c r="J297" s="17">
        <f t="shared" si="64"/>
        <v>13965.6</v>
      </c>
      <c r="K297" s="17">
        <f t="shared" si="71"/>
        <v>3491.4</v>
      </c>
      <c r="L297" s="17">
        <f t="shared" si="72"/>
        <v>3491.4</v>
      </c>
      <c r="M297" s="17">
        <f t="shared" si="73"/>
        <v>3491.4</v>
      </c>
      <c r="N297" s="17">
        <f t="shared" si="74"/>
        <v>3491.4</v>
      </c>
      <c r="O297" s="18">
        <v>5290</v>
      </c>
    </row>
    <row r="298" spans="1:15" x14ac:dyDescent="0.25">
      <c r="A298" s="13" t="s">
        <v>24</v>
      </c>
      <c r="B298" s="13"/>
      <c r="C298" s="14" t="s">
        <v>518</v>
      </c>
      <c r="D298" s="14" t="s">
        <v>519</v>
      </c>
      <c r="E298" s="15">
        <v>193450</v>
      </c>
      <c r="F298" s="15">
        <v>0</v>
      </c>
      <c r="G298" s="15">
        <v>0</v>
      </c>
      <c r="H298" s="15">
        <f t="shared" si="70"/>
        <v>193450</v>
      </c>
      <c r="I298" s="16">
        <v>1.728</v>
      </c>
      <c r="J298" s="17">
        <f t="shared" si="64"/>
        <v>334281.59999999998</v>
      </c>
      <c r="K298" s="17">
        <f t="shared" si="71"/>
        <v>83570.399999999994</v>
      </c>
      <c r="L298" s="17">
        <f t="shared" si="72"/>
        <v>83570.399999999994</v>
      </c>
      <c r="M298" s="17">
        <f t="shared" si="73"/>
        <v>83570.399999999994</v>
      </c>
      <c r="N298" s="17">
        <f t="shared" si="74"/>
        <v>83570.399999999994</v>
      </c>
      <c r="O298" s="18">
        <v>201450</v>
      </c>
    </row>
    <row r="299" spans="1:15" x14ac:dyDescent="0.25">
      <c r="A299" s="13" t="s">
        <v>24</v>
      </c>
      <c r="B299" s="13"/>
      <c r="C299" s="14" t="s">
        <v>520</v>
      </c>
      <c r="D299" s="14" t="s">
        <v>521</v>
      </c>
      <c r="E299" s="15">
        <v>71800</v>
      </c>
      <c r="F299" s="15">
        <v>300</v>
      </c>
      <c r="G299" s="15">
        <v>38500</v>
      </c>
      <c r="H299" s="15">
        <f t="shared" si="70"/>
        <v>110600</v>
      </c>
      <c r="I299" s="16">
        <v>0.152</v>
      </c>
      <c r="J299" s="17">
        <f t="shared" si="64"/>
        <v>16811.2</v>
      </c>
      <c r="K299" s="17">
        <f t="shared" si="71"/>
        <v>4202.8</v>
      </c>
      <c r="L299" s="17">
        <f t="shared" si="72"/>
        <v>4202.8</v>
      </c>
      <c r="M299" s="17">
        <f t="shared" si="73"/>
        <v>4202.8</v>
      </c>
      <c r="N299" s="17">
        <f t="shared" si="74"/>
        <v>4202.8</v>
      </c>
      <c r="O299" s="18">
        <v>114600</v>
      </c>
    </row>
    <row r="300" spans="1:15" x14ac:dyDescent="0.25">
      <c r="A300" s="8"/>
      <c r="B300" s="8" t="s">
        <v>522</v>
      </c>
      <c r="C300" s="9" t="s">
        <v>523</v>
      </c>
      <c r="D300" s="10"/>
      <c r="E300" s="11"/>
      <c r="F300" s="11"/>
      <c r="G300" s="11"/>
      <c r="H300" s="15"/>
      <c r="I300" s="11"/>
      <c r="J300" s="17"/>
      <c r="K300" s="17"/>
      <c r="L300" s="17"/>
      <c r="M300" s="17"/>
      <c r="N300" s="17"/>
      <c r="O300" s="18"/>
    </row>
    <row r="301" spans="1:15" x14ac:dyDescent="0.25">
      <c r="A301" s="19" t="s">
        <v>524</v>
      </c>
      <c r="B301" s="19"/>
      <c r="C301" s="14" t="s">
        <v>525</v>
      </c>
      <c r="D301" s="14" t="s">
        <v>526</v>
      </c>
      <c r="E301" s="15">
        <v>12</v>
      </c>
      <c r="F301" s="15">
        <v>0</v>
      </c>
      <c r="G301" s="15">
        <v>0</v>
      </c>
      <c r="H301" s="15">
        <f t="shared" ref="H301:H335" si="75">F301+G301+E301</f>
        <v>12</v>
      </c>
      <c r="I301" s="16">
        <v>163.87200000000001</v>
      </c>
      <c r="J301" s="17">
        <f t="shared" si="64"/>
        <v>1966.47</v>
      </c>
      <c r="K301" s="17">
        <f t="shared" ref="K301:K335" si="76">J301/4</f>
        <v>491.61750000000001</v>
      </c>
      <c r="L301" s="17">
        <f t="shared" ref="L301:L335" si="77">J301/4</f>
        <v>491.61750000000001</v>
      </c>
      <c r="M301" s="17">
        <f t="shared" ref="M301:M335" si="78">J301/4</f>
        <v>491.61750000000001</v>
      </c>
      <c r="N301" s="17">
        <f t="shared" ref="N301:N335" si="79">J301/4</f>
        <v>491.61750000000001</v>
      </c>
      <c r="O301" s="18">
        <v>12</v>
      </c>
    </row>
    <row r="302" spans="1:15" x14ac:dyDescent="0.25">
      <c r="A302" s="19" t="s">
        <v>527</v>
      </c>
      <c r="B302" s="19"/>
      <c r="C302" s="14" t="s">
        <v>525</v>
      </c>
      <c r="D302" s="14" t="s">
        <v>528</v>
      </c>
      <c r="E302" s="15">
        <v>24000</v>
      </c>
      <c r="F302" s="15">
        <v>0</v>
      </c>
      <c r="G302" s="15">
        <v>0</v>
      </c>
      <c r="H302" s="15">
        <f t="shared" si="75"/>
        <v>24000</v>
      </c>
      <c r="I302" s="16">
        <v>2.056</v>
      </c>
      <c r="J302" s="17">
        <f t="shared" si="64"/>
        <v>49344</v>
      </c>
      <c r="K302" s="17">
        <f t="shared" si="76"/>
        <v>12336</v>
      </c>
      <c r="L302" s="17">
        <f t="shared" si="77"/>
        <v>12336</v>
      </c>
      <c r="M302" s="17">
        <f t="shared" si="78"/>
        <v>12336</v>
      </c>
      <c r="N302" s="17">
        <f t="shared" si="79"/>
        <v>12336</v>
      </c>
      <c r="O302" s="18">
        <v>24000</v>
      </c>
    </row>
    <row r="303" spans="1:15" x14ac:dyDescent="0.25">
      <c r="A303" s="19" t="s">
        <v>524</v>
      </c>
      <c r="B303" s="19"/>
      <c r="C303" s="14" t="s">
        <v>529</v>
      </c>
      <c r="D303" s="14" t="s">
        <v>530</v>
      </c>
      <c r="E303" s="15">
        <v>25710</v>
      </c>
      <c r="F303" s="15">
        <v>0</v>
      </c>
      <c r="G303" s="15">
        <v>0</v>
      </c>
      <c r="H303" s="15">
        <f t="shared" si="75"/>
        <v>25710</v>
      </c>
      <c r="I303" s="16">
        <v>0.621</v>
      </c>
      <c r="J303" s="17">
        <f t="shared" si="64"/>
        <v>15965.91</v>
      </c>
      <c r="K303" s="17">
        <f t="shared" si="76"/>
        <v>3991.4775</v>
      </c>
      <c r="L303" s="17">
        <f t="shared" si="77"/>
        <v>3991.4775</v>
      </c>
      <c r="M303" s="17">
        <f t="shared" si="78"/>
        <v>3991.4775</v>
      </c>
      <c r="N303" s="17">
        <f t="shared" si="79"/>
        <v>3991.4775</v>
      </c>
      <c r="O303" s="18">
        <v>25710</v>
      </c>
    </row>
    <row r="304" spans="1:15" x14ac:dyDescent="0.25">
      <c r="A304" s="19" t="s">
        <v>524</v>
      </c>
      <c r="B304" s="19"/>
      <c r="C304" s="14" t="s">
        <v>529</v>
      </c>
      <c r="D304" s="14" t="s">
        <v>531</v>
      </c>
      <c r="E304" s="15">
        <v>3600</v>
      </c>
      <c r="F304" s="15">
        <v>0</v>
      </c>
      <c r="G304" s="15">
        <v>0</v>
      </c>
      <c r="H304" s="15">
        <f t="shared" si="75"/>
        <v>3600</v>
      </c>
      <c r="I304" s="16">
        <v>0.26</v>
      </c>
      <c r="J304" s="17">
        <f t="shared" si="64"/>
        <v>936</v>
      </c>
      <c r="K304" s="17">
        <f t="shared" si="76"/>
        <v>234</v>
      </c>
      <c r="L304" s="17">
        <f t="shared" si="77"/>
        <v>234</v>
      </c>
      <c r="M304" s="17">
        <f t="shared" si="78"/>
        <v>234</v>
      </c>
      <c r="N304" s="17">
        <f t="shared" si="79"/>
        <v>234</v>
      </c>
      <c r="O304" s="18">
        <v>3600</v>
      </c>
    </row>
    <row r="305" spans="1:15" x14ac:dyDescent="0.25">
      <c r="A305" s="19" t="s">
        <v>527</v>
      </c>
      <c r="B305" s="19"/>
      <c r="C305" s="14" t="s">
        <v>529</v>
      </c>
      <c r="D305" s="14" t="s">
        <v>532</v>
      </c>
      <c r="E305" s="15">
        <v>955590</v>
      </c>
      <c r="F305" s="15">
        <v>0</v>
      </c>
      <c r="G305" s="15">
        <v>0</v>
      </c>
      <c r="H305" s="15">
        <f t="shared" si="75"/>
        <v>955590</v>
      </c>
      <c r="I305" s="16">
        <v>2.4940000000000002</v>
      </c>
      <c r="J305" s="17">
        <f t="shared" si="64"/>
        <v>2383241.46</v>
      </c>
      <c r="K305" s="17">
        <f t="shared" si="76"/>
        <v>595810.36499999999</v>
      </c>
      <c r="L305" s="17">
        <f t="shared" si="77"/>
        <v>595810.36499999999</v>
      </c>
      <c r="M305" s="17">
        <f t="shared" si="78"/>
        <v>595810.36499999999</v>
      </c>
      <c r="N305" s="17">
        <f t="shared" si="79"/>
        <v>595810.36499999999</v>
      </c>
      <c r="O305" s="18">
        <v>955590</v>
      </c>
    </row>
    <row r="306" spans="1:15" x14ac:dyDescent="0.25">
      <c r="A306" s="19" t="s">
        <v>527</v>
      </c>
      <c r="B306" s="19"/>
      <c r="C306" s="14" t="s">
        <v>533</v>
      </c>
      <c r="D306" s="14" t="s">
        <v>534</v>
      </c>
      <c r="E306" s="15">
        <v>49050</v>
      </c>
      <c r="F306" s="15">
        <v>0</v>
      </c>
      <c r="G306" s="15">
        <v>0</v>
      </c>
      <c r="H306" s="15">
        <f t="shared" si="75"/>
        <v>49050</v>
      </c>
      <c r="I306" s="16">
        <v>5.1340000000000003</v>
      </c>
      <c r="J306" s="17">
        <f t="shared" si="64"/>
        <v>251822.7</v>
      </c>
      <c r="K306" s="17">
        <f t="shared" si="76"/>
        <v>62955.675000000003</v>
      </c>
      <c r="L306" s="17">
        <f t="shared" si="77"/>
        <v>62955.675000000003</v>
      </c>
      <c r="M306" s="17">
        <f t="shared" si="78"/>
        <v>62955.675000000003</v>
      </c>
      <c r="N306" s="17">
        <f t="shared" si="79"/>
        <v>62955.675000000003</v>
      </c>
      <c r="O306" s="18">
        <v>49050</v>
      </c>
    </row>
    <row r="307" spans="1:15" x14ac:dyDescent="0.25">
      <c r="A307" s="13" t="s">
        <v>26</v>
      </c>
      <c r="B307" s="13"/>
      <c r="C307" s="14" t="s">
        <v>535</v>
      </c>
      <c r="D307" s="14" t="s">
        <v>536</v>
      </c>
      <c r="E307" s="15">
        <v>0</v>
      </c>
      <c r="F307" s="15">
        <v>22462</v>
      </c>
      <c r="G307" s="15">
        <v>98018</v>
      </c>
      <c r="H307" s="15">
        <f t="shared" si="75"/>
        <v>120480</v>
      </c>
      <c r="I307" s="16">
        <v>1.6739999999999999</v>
      </c>
      <c r="J307" s="17">
        <f t="shared" si="64"/>
        <v>201683.52</v>
      </c>
      <c r="K307" s="17">
        <f t="shared" si="76"/>
        <v>50420.88</v>
      </c>
      <c r="L307" s="17">
        <f t="shared" si="77"/>
        <v>50420.88</v>
      </c>
      <c r="M307" s="17">
        <f t="shared" si="78"/>
        <v>50420.88</v>
      </c>
      <c r="N307" s="17">
        <f t="shared" si="79"/>
        <v>50420.88</v>
      </c>
      <c r="O307" s="18">
        <v>121090</v>
      </c>
    </row>
    <row r="308" spans="1:15" x14ac:dyDescent="0.25">
      <c r="A308" s="13" t="s">
        <v>310</v>
      </c>
      <c r="B308" s="13"/>
      <c r="C308" s="14" t="s">
        <v>537</v>
      </c>
      <c r="D308" s="14" t="s">
        <v>538</v>
      </c>
      <c r="E308" s="15">
        <v>57670</v>
      </c>
      <c r="F308" s="15">
        <v>2150</v>
      </c>
      <c r="G308" s="15">
        <v>12500</v>
      </c>
      <c r="H308" s="15">
        <f t="shared" si="75"/>
        <v>72320</v>
      </c>
      <c r="I308" s="16">
        <v>8.0329999999999995</v>
      </c>
      <c r="J308" s="17">
        <f t="shared" si="64"/>
        <v>580946.56000000006</v>
      </c>
      <c r="K308" s="17">
        <f t="shared" si="76"/>
        <v>145236.64000000001</v>
      </c>
      <c r="L308" s="17">
        <f t="shared" si="77"/>
        <v>145236.64000000001</v>
      </c>
      <c r="M308" s="17">
        <f t="shared" si="78"/>
        <v>145236.64000000001</v>
      </c>
      <c r="N308" s="17">
        <f t="shared" si="79"/>
        <v>145236.64000000001</v>
      </c>
      <c r="O308" s="18">
        <v>72320</v>
      </c>
    </row>
    <row r="309" spans="1:15" x14ac:dyDescent="0.25">
      <c r="A309" s="13" t="s">
        <v>24</v>
      </c>
      <c r="B309" s="13"/>
      <c r="C309" s="14" t="s">
        <v>539</v>
      </c>
      <c r="D309" s="14" t="s">
        <v>540</v>
      </c>
      <c r="E309" s="15">
        <v>4568</v>
      </c>
      <c r="F309" s="15">
        <v>1110</v>
      </c>
      <c r="G309" s="15">
        <v>0</v>
      </c>
      <c r="H309" s="15">
        <f t="shared" si="75"/>
        <v>5678</v>
      </c>
      <c r="I309" s="16">
        <v>34.79</v>
      </c>
      <c r="J309" s="17">
        <f t="shared" si="64"/>
        <v>197537.62</v>
      </c>
      <c r="K309" s="17">
        <f t="shared" si="76"/>
        <v>49384.404999999999</v>
      </c>
      <c r="L309" s="17">
        <f t="shared" si="77"/>
        <v>49384.404999999999</v>
      </c>
      <c r="M309" s="17">
        <f t="shared" si="78"/>
        <v>49384.404999999999</v>
      </c>
      <c r="N309" s="17">
        <f t="shared" si="79"/>
        <v>49384.404999999999</v>
      </c>
      <c r="O309" s="18">
        <v>5728</v>
      </c>
    </row>
    <row r="310" spans="1:15" ht="30" x14ac:dyDescent="0.25">
      <c r="A310" s="19" t="s">
        <v>527</v>
      </c>
      <c r="B310" s="19"/>
      <c r="C310" s="14" t="s">
        <v>541</v>
      </c>
      <c r="D310" s="14" t="s">
        <v>542</v>
      </c>
      <c r="E310" s="15">
        <v>24192</v>
      </c>
      <c r="F310" s="15">
        <v>0</v>
      </c>
      <c r="G310" s="15">
        <v>0</v>
      </c>
      <c r="H310" s="15">
        <f t="shared" si="75"/>
        <v>24192</v>
      </c>
      <c r="I310" s="16">
        <v>131.51900000000001</v>
      </c>
      <c r="J310" s="17">
        <f t="shared" si="64"/>
        <v>3181707.65</v>
      </c>
      <c r="K310" s="17">
        <f t="shared" si="76"/>
        <v>795426.91249999998</v>
      </c>
      <c r="L310" s="17">
        <f t="shared" si="77"/>
        <v>795426.91249999998</v>
      </c>
      <c r="M310" s="17">
        <f t="shared" si="78"/>
        <v>795426.91249999998</v>
      </c>
      <c r="N310" s="17">
        <f t="shared" si="79"/>
        <v>795426.91249999998</v>
      </c>
      <c r="O310" s="18">
        <v>24192</v>
      </c>
    </row>
    <row r="311" spans="1:15" x14ac:dyDescent="0.25">
      <c r="A311" s="13" t="s">
        <v>543</v>
      </c>
      <c r="B311" s="13"/>
      <c r="C311" s="14" t="s">
        <v>544</v>
      </c>
      <c r="D311" s="14" t="s">
        <v>545</v>
      </c>
      <c r="E311" s="15">
        <v>198576</v>
      </c>
      <c r="F311" s="15">
        <v>0</v>
      </c>
      <c r="G311" s="15">
        <v>8000</v>
      </c>
      <c r="H311" s="15">
        <f t="shared" si="75"/>
        <v>206576</v>
      </c>
      <c r="I311" s="16">
        <v>1.9950000000000001</v>
      </c>
      <c r="J311" s="17">
        <f t="shared" si="64"/>
        <v>412119.12</v>
      </c>
      <c r="K311" s="17">
        <f t="shared" si="76"/>
        <v>103029.78</v>
      </c>
      <c r="L311" s="17">
        <f t="shared" si="77"/>
        <v>103029.78</v>
      </c>
      <c r="M311" s="17">
        <f t="shared" si="78"/>
        <v>103029.78</v>
      </c>
      <c r="N311" s="17">
        <f t="shared" si="79"/>
        <v>103029.78</v>
      </c>
      <c r="O311" s="18">
        <v>206576</v>
      </c>
    </row>
    <row r="312" spans="1:15" ht="30" x14ac:dyDescent="0.25">
      <c r="A312" s="13" t="s">
        <v>543</v>
      </c>
      <c r="B312" s="13"/>
      <c r="C312" s="14" t="s">
        <v>546</v>
      </c>
      <c r="D312" s="14" t="s">
        <v>547</v>
      </c>
      <c r="E312" s="15">
        <v>263508</v>
      </c>
      <c r="F312" s="15">
        <v>0</v>
      </c>
      <c r="G312" s="15">
        <v>1680</v>
      </c>
      <c r="H312" s="15">
        <f t="shared" si="75"/>
        <v>265188</v>
      </c>
      <c r="I312" s="16">
        <v>2.4</v>
      </c>
      <c r="J312" s="17">
        <f t="shared" si="64"/>
        <v>636451.19999999995</v>
      </c>
      <c r="K312" s="17">
        <f t="shared" si="76"/>
        <v>159112.79999999999</v>
      </c>
      <c r="L312" s="17">
        <f t="shared" si="77"/>
        <v>159112.79999999999</v>
      </c>
      <c r="M312" s="17">
        <f t="shared" si="78"/>
        <v>159112.79999999999</v>
      </c>
      <c r="N312" s="17">
        <f t="shared" si="79"/>
        <v>159112.79999999999</v>
      </c>
      <c r="O312" s="18">
        <v>265188</v>
      </c>
    </row>
    <row r="313" spans="1:15" x14ac:dyDescent="0.25">
      <c r="A313" s="13" t="s">
        <v>548</v>
      </c>
      <c r="B313" s="13"/>
      <c r="C313" s="14" t="s">
        <v>549</v>
      </c>
      <c r="D313" s="14" t="s">
        <v>550</v>
      </c>
      <c r="E313" s="15">
        <v>43080</v>
      </c>
      <c r="F313" s="15">
        <v>0</v>
      </c>
      <c r="G313" s="15">
        <v>0</v>
      </c>
      <c r="H313" s="15">
        <f t="shared" si="75"/>
        <v>43080</v>
      </c>
      <c r="I313" s="16">
        <v>0.19600000000000001</v>
      </c>
      <c r="J313" s="17">
        <f t="shared" si="64"/>
        <v>8443.68</v>
      </c>
      <c r="K313" s="17">
        <f t="shared" si="76"/>
        <v>2110.92</v>
      </c>
      <c r="L313" s="17">
        <f t="shared" si="77"/>
        <v>2110.92</v>
      </c>
      <c r="M313" s="17">
        <f t="shared" si="78"/>
        <v>2110.92</v>
      </c>
      <c r="N313" s="17">
        <f t="shared" si="79"/>
        <v>2110.92</v>
      </c>
      <c r="O313" s="18">
        <v>43080</v>
      </c>
    </row>
    <row r="314" spans="1:15" x14ac:dyDescent="0.25">
      <c r="A314" s="13" t="s">
        <v>548</v>
      </c>
      <c r="B314" s="13"/>
      <c r="C314" s="14" t="s">
        <v>549</v>
      </c>
      <c r="D314" s="14" t="s">
        <v>319</v>
      </c>
      <c r="E314" s="15">
        <v>1858590</v>
      </c>
      <c r="F314" s="15">
        <v>0</v>
      </c>
      <c r="G314" s="15">
        <v>0</v>
      </c>
      <c r="H314" s="15">
        <f t="shared" si="75"/>
        <v>1858590</v>
      </c>
      <c r="I314" s="16">
        <v>1.9370000000000001</v>
      </c>
      <c r="J314" s="17">
        <f t="shared" si="64"/>
        <v>3600088.83</v>
      </c>
      <c r="K314" s="17">
        <f t="shared" si="76"/>
        <v>900022.20750000002</v>
      </c>
      <c r="L314" s="17">
        <f t="shared" si="77"/>
        <v>900022.20750000002</v>
      </c>
      <c r="M314" s="17">
        <f t="shared" si="78"/>
        <v>900022.20750000002</v>
      </c>
      <c r="N314" s="17">
        <f t="shared" si="79"/>
        <v>900022.20750000002</v>
      </c>
      <c r="O314" s="18">
        <v>1858782</v>
      </c>
    </row>
    <row r="315" spans="1:15" ht="45" x14ac:dyDescent="0.25">
      <c r="A315" s="13" t="s">
        <v>548</v>
      </c>
      <c r="B315" s="13"/>
      <c r="C315" s="14" t="s">
        <v>551</v>
      </c>
      <c r="D315" s="14" t="s">
        <v>552</v>
      </c>
      <c r="E315" s="15">
        <v>2872350</v>
      </c>
      <c r="F315" s="15">
        <v>0</v>
      </c>
      <c r="G315" s="15">
        <v>0</v>
      </c>
      <c r="H315" s="15">
        <f t="shared" si="75"/>
        <v>2872350</v>
      </c>
      <c r="I315" s="16">
        <v>2.052</v>
      </c>
      <c r="J315" s="17">
        <f t="shared" si="64"/>
        <v>5894062.2000000002</v>
      </c>
      <c r="K315" s="17">
        <f t="shared" si="76"/>
        <v>1473515.55</v>
      </c>
      <c r="L315" s="17">
        <f t="shared" si="77"/>
        <v>1473515.55</v>
      </c>
      <c r="M315" s="17">
        <f t="shared" si="78"/>
        <v>1473515.55</v>
      </c>
      <c r="N315" s="17">
        <f t="shared" si="79"/>
        <v>1473515.55</v>
      </c>
      <c r="O315" s="18">
        <v>2872350</v>
      </c>
    </row>
    <row r="316" spans="1:15" x14ac:dyDescent="0.25">
      <c r="A316" s="19" t="s">
        <v>524</v>
      </c>
      <c r="B316" s="19"/>
      <c r="C316" s="14" t="s">
        <v>553</v>
      </c>
      <c r="D316" s="14" t="s">
        <v>554</v>
      </c>
      <c r="E316" s="15">
        <v>99</v>
      </c>
      <c r="F316" s="15">
        <v>0</v>
      </c>
      <c r="G316" s="15">
        <v>0</v>
      </c>
      <c r="H316" s="15">
        <f t="shared" si="75"/>
        <v>99</v>
      </c>
      <c r="I316" s="16">
        <v>48.606000000000002</v>
      </c>
      <c r="J316" s="17">
        <f t="shared" si="64"/>
        <v>4812</v>
      </c>
      <c r="K316" s="17">
        <f t="shared" si="76"/>
        <v>1203</v>
      </c>
      <c r="L316" s="17">
        <f t="shared" si="77"/>
        <v>1203</v>
      </c>
      <c r="M316" s="17">
        <f t="shared" si="78"/>
        <v>1203</v>
      </c>
      <c r="N316" s="17">
        <f t="shared" si="79"/>
        <v>1203</v>
      </c>
      <c r="O316" s="18">
        <v>99</v>
      </c>
    </row>
    <row r="317" spans="1:15" x14ac:dyDescent="0.25">
      <c r="A317" s="19" t="s">
        <v>524</v>
      </c>
      <c r="B317" s="19"/>
      <c r="C317" s="14" t="s">
        <v>553</v>
      </c>
      <c r="D317" s="14" t="s">
        <v>555</v>
      </c>
      <c r="E317" s="15">
        <v>388</v>
      </c>
      <c r="F317" s="15">
        <v>0</v>
      </c>
      <c r="G317" s="15">
        <v>0</v>
      </c>
      <c r="H317" s="15">
        <f t="shared" si="75"/>
        <v>388</v>
      </c>
      <c r="I317" s="16">
        <v>18.166</v>
      </c>
      <c r="J317" s="17">
        <f t="shared" si="64"/>
        <v>7048.41</v>
      </c>
      <c r="K317" s="17">
        <f t="shared" si="76"/>
        <v>1762.1025</v>
      </c>
      <c r="L317" s="17">
        <f t="shared" si="77"/>
        <v>1762.1025</v>
      </c>
      <c r="M317" s="17">
        <f t="shared" si="78"/>
        <v>1762.1025</v>
      </c>
      <c r="N317" s="17">
        <f t="shared" si="79"/>
        <v>1762.1025</v>
      </c>
      <c r="O317" s="18">
        <v>388</v>
      </c>
    </row>
    <row r="318" spans="1:15" x14ac:dyDescent="0.25">
      <c r="A318" s="19" t="s">
        <v>527</v>
      </c>
      <c r="B318" s="19"/>
      <c r="C318" s="14" t="s">
        <v>556</v>
      </c>
      <c r="D318" s="14" t="s">
        <v>557</v>
      </c>
      <c r="E318" s="15">
        <v>52</v>
      </c>
      <c r="F318" s="15">
        <v>0</v>
      </c>
      <c r="G318" s="15">
        <v>0</v>
      </c>
      <c r="H318" s="15">
        <f t="shared" si="75"/>
        <v>52</v>
      </c>
      <c r="I318" s="16">
        <v>71.018000000000001</v>
      </c>
      <c r="J318" s="17">
        <f t="shared" si="64"/>
        <v>3692.94</v>
      </c>
      <c r="K318" s="17">
        <f t="shared" si="76"/>
        <v>923.23500000000001</v>
      </c>
      <c r="L318" s="17">
        <f t="shared" si="77"/>
        <v>923.23500000000001</v>
      </c>
      <c r="M318" s="17">
        <f t="shared" si="78"/>
        <v>923.23500000000001</v>
      </c>
      <c r="N318" s="17">
        <f t="shared" si="79"/>
        <v>923.23500000000001</v>
      </c>
      <c r="O318" s="18">
        <v>52</v>
      </c>
    </row>
    <row r="319" spans="1:15" x14ac:dyDescent="0.25">
      <c r="A319" s="19" t="s">
        <v>524</v>
      </c>
      <c r="B319" s="19"/>
      <c r="C319" s="14" t="s">
        <v>556</v>
      </c>
      <c r="D319" s="14" t="s">
        <v>558</v>
      </c>
      <c r="E319" s="15">
        <v>0</v>
      </c>
      <c r="F319" s="15">
        <v>20</v>
      </c>
      <c r="G319" s="15">
        <v>0</v>
      </c>
      <c r="H319" s="15">
        <f t="shared" si="75"/>
        <v>20</v>
      </c>
      <c r="I319" s="16">
        <v>0.27300000000000002</v>
      </c>
      <c r="J319" s="17">
        <f t="shared" si="64"/>
        <v>5.46</v>
      </c>
      <c r="K319" s="17">
        <f t="shared" si="76"/>
        <v>1.365</v>
      </c>
      <c r="L319" s="17">
        <f t="shared" si="77"/>
        <v>1.365</v>
      </c>
      <c r="M319" s="17">
        <f t="shared" si="78"/>
        <v>1.365</v>
      </c>
      <c r="N319" s="17">
        <f t="shared" si="79"/>
        <v>1.365</v>
      </c>
      <c r="O319" s="18">
        <v>20</v>
      </c>
    </row>
    <row r="320" spans="1:15" x14ac:dyDescent="0.25">
      <c r="A320" s="19" t="s">
        <v>524</v>
      </c>
      <c r="B320" s="19"/>
      <c r="C320" s="14" t="s">
        <v>556</v>
      </c>
      <c r="D320" s="14" t="s">
        <v>559</v>
      </c>
      <c r="E320" s="15">
        <v>93300</v>
      </c>
      <c r="F320" s="15">
        <v>0</v>
      </c>
      <c r="G320" s="15">
        <v>0</v>
      </c>
      <c r="H320" s="15">
        <f t="shared" si="75"/>
        <v>93300</v>
      </c>
      <c r="I320" s="16">
        <v>0.17199999999999999</v>
      </c>
      <c r="J320" s="17">
        <f t="shared" si="64"/>
        <v>16047.6</v>
      </c>
      <c r="K320" s="17">
        <f t="shared" si="76"/>
        <v>4011.9</v>
      </c>
      <c r="L320" s="17">
        <f t="shared" si="77"/>
        <v>4011.9</v>
      </c>
      <c r="M320" s="17">
        <f t="shared" si="78"/>
        <v>4011.9</v>
      </c>
      <c r="N320" s="17">
        <f t="shared" si="79"/>
        <v>4011.9</v>
      </c>
      <c r="O320" s="18">
        <v>93300</v>
      </c>
    </row>
    <row r="321" spans="1:15" x14ac:dyDescent="0.25">
      <c r="A321" s="19" t="s">
        <v>524</v>
      </c>
      <c r="B321" s="19"/>
      <c r="C321" s="14" t="s">
        <v>560</v>
      </c>
      <c r="D321" s="14" t="s">
        <v>561</v>
      </c>
      <c r="E321" s="15">
        <v>16920</v>
      </c>
      <c r="F321" s="15">
        <v>0</v>
      </c>
      <c r="G321" s="15">
        <v>0</v>
      </c>
      <c r="H321" s="15">
        <f t="shared" si="75"/>
        <v>16920</v>
      </c>
      <c r="I321" s="16">
        <v>0.26700000000000002</v>
      </c>
      <c r="J321" s="17">
        <f t="shared" si="64"/>
        <v>4517.6400000000003</v>
      </c>
      <c r="K321" s="17">
        <f t="shared" si="76"/>
        <v>1129.4100000000001</v>
      </c>
      <c r="L321" s="17">
        <f t="shared" si="77"/>
        <v>1129.4100000000001</v>
      </c>
      <c r="M321" s="17">
        <f t="shared" si="78"/>
        <v>1129.4100000000001</v>
      </c>
      <c r="N321" s="17">
        <f t="shared" si="79"/>
        <v>1129.4100000000001</v>
      </c>
      <c r="O321" s="18">
        <v>16920</v>
      </c>
    </row>
    <row r="322" spans="1:15" x14ac:dyDescent="0.25">
      <c r="A322" s="19" t="s">
        <v>527</v>
      </c>
      <c r="B322" s="19"/>
      <c r="C322" s="14" t="s">
        <v>560</v>
      </c>
      <c r="D322" s="14" t="s">
        <v>562</v>
      </c>
      <c r="E322" s="15">
        <v>1060740</v>
      </c>
      <c r="F322" s="15">
        <v>0</v>
      </c>
      <c r="G322" s="15">
        <v>0</v>
      </c>
      <c r="H322" s="15">
        <f t="shared" si="75"/>
        <v>1060740</v>
      </c>
      <c r="I322" s="16">
        <v>0.45900000000000002</v>
      </c>
      <c r="J322" s="17">
        <f t="shared" si="64"/>
        <v>486879.66</v>
      </c>
      <c r="K322" s="17">
        <f t="shared" si="76"/>
        <v>121719.91499999999</v>
      </c>
      <c r="L322" s="17">
        <f t="shared" si="77"/>
        <v>121719.91499999999</v>
      </c>
      <c r="M322" s="17">
        <f t="shared" si="78"/>
        <v>121719.91499999999</v>
      </c>
      <c r="N322" s="17">
        <f t="shared" si="79"/>
        <v>121719.91499999999</v>
      </c>
      <c r="O322" s="18">
        <v>1060740</v>
      </c>
    </row>
    <row r="323" spans="1:15" ht="30" x14ac:dyDescent="0.25">
      <c r="A323" s="19" t="s">
        <v>527</v>
      </c>
      <c r="B323" s="19"/>
      <c r="C323" s="14" t="s">
        <v>563</v>
      </c>
      <c r="D323" s="14" t="s">
        <v>564</v>
      </c>
      <c r="E323" s="15">
        <v>131</v>
      </c>
      <c r="F323" s="15">
        <v>0</v>
      </c>
      <c r="G323" s="15">
        <v>0</v>
      </c>
      <c r="H323" s="15">
        <f t="shared" si="75"/>
        <v>131</v>
      </c>
      <c r="I323" s="16">
        <v>69.674999999999997</v>
      </c>
      <c r="J323" s="17">
        <f t="shared" si="64"/>
        <v>9127.43</v>
      </c>
      <c r="K323" s="17">
        <f t="shared" si="76"/>
        <v>2281.8575000000001</v>
      </c>
      <c r="L323" s="17">
        <f t="shared" si="77"/>
        <v>2281.8575000000001</v>
      </c>
      <c r="M323" s="17">
        <f t="shared" si="78"/>
        <v>2281.8575000000001</v>
      </c>
      <c r="N323" s="17">
        <f t="shared" si="79"/>
        <v>2281.8575000000001</v>
      </c>
      <c r="O323" s="18">
        <v>131</v>
      </c>
    </row>
    <row r="324" spans="1:15" x14ac:dyDescent="0.25">
      <c r="A324" s="19" t="s">
        <v>524</v>
      </c>
      <c r="B324" s="19"/>
      <c r="C324" s="14" t="s">
        <v>563</v>
      </c>
      <c r="D324" s="14" t="s">
        <v>565</v>
      </c>
      <c r="E324" s="15">
        <v>13320</v>
      </c>
      <c r="F324" s="15">
        <v>0</v>
      </c>
      <c r="G324" s="15">
        <v>0</v>
      </c>
      <c r="H324" s="15">
        <f t="shared" si="75"/>
        <v>13320</v>
      </c>
      <c r="I324" s="16">
        <v>0.371</v>
      </c>
      <c r="J324" s="17">
        <f t="shared" si="64"/>
        <v>4941.72</v>
      </c>
      <c r="K324" s="17">
        <f t="shared" si="76"/>
        <v>1235.43</v>
      </c>
      <c r="L324" s="17">
        <f t="shared" si="77"/>
        <v>1235.43</v>
      </c>
      <c r="M324" s="17">
        <f t="shared" si="78"/>
        <v>1235.43</v>
      </c>
      <c r="N324" s="17">
        <f t="shared" si="79"/>
        <v>1235.43</v>
      </c>
      <c r="O324" s="18">
        <v>13320</v>
      </c>
    </row>
    <row r="325" spans="1:15" x14ac:dyDescent="0.25">
      <c r="A325" s="19" t="s">
        <v>527</v>
      </c>
      <c r="B325" s="19"/>
      <c r="C325" s="14" t="s">
        <v>563</v>
      </c>
      <c r="D325" s="14" t="s">
        <v>566</v>
      </c>
      <c r="E325" s="15">
        <v>2644440</v>
      </c>
      <c r="F325" s="15">
        <v>0</v>
      </c>
      <c r="G325" s="15">
        <v>0</v>
      </c>
      <c r="H325" s="15">
        <f t="shared" si="75"/>
        <v>2644440</v>
      </c>
      <c r="I325" s="16">
        <v>0.56999999999999995</v>
      </c>
      <c r="J325" s="17">
        <f t="shared" si="64"/>
        <v>1507330.8</v>
      </c>
      <c r="K325" s="17">
        <f t="shared" si="76"/>
        <v>376832.7</v>
      </c>
      <c r="L325" s="17">
        <f t="shared" si="77"/>
        <v>376832.7</v>
      </c>
      <c r="M325" s="17">
        <f t="shared" si="78"/>
        <v>376832.7</v>
      </c>
      <c r="N325" s="17">
        <f t="shared" si="79"/>
        <v>376832.7</v>
      </c>
      <c r="O325" s="18">
        <v>2644452</v>
      </c>
    </row>
    <row r="326" spans="1:15" ht="30" x14ac:dyDescent="0.25">
      <c r="A326" s="19" t="s">
        <v>524</v>
      </c>
      <c r="B326" s="19"/>
      <c r="C326" s="14" t="s">
        <v>567</v>
      </c>
      <c r="D326" s="14" t="s">
        <v>568</v>
      </c>
      <c r="E326" s="15">
        <v>35</v>
      </c>
      <c r="F326" s="15">
        <v>0</v>
      </c>
      <c r="G326" s="15">
        <v>0</v>
      </c>
      <c r="H326" s="15">
        <f t="shared" si="75"/>
        <v>35</v>
      </c>
      <c r="I326" s="16">
        <v>185.95400000000001</v>
      </c>
      <c r="J326" s="17">
        <f t="shared" si="64"/>
        <v>6508.39</v>
      </c>
      <c r="K326" s="17">
        <f t="shared" si="76"/>
        <v>1627.0975000000001</v>
      </c>
      <c r="L326" s="17">
        <f t="shared" si="77"/>
        <v>1627.0975000000001</v>
      </c>
      <c r="M326" s="17">
        <f t="shared" si="78"/>
        <v>1627.0975000000001</v>
      </c>
      <c r="N326" s="17">
        <f t="shared" si="79"/>
        <v>1627.0975000000001</v>
      </c>
      <c r="O326" s="18">
        <v>35</v>
      </c>
    </row>
    <row r="327" spans="1:15" x14ac:dyDescent="0.25">
      <c r="A327" s="19" t="s">
        <v>524</v>
      </c>
      <c r="B327" s="19"/>
      <c r="C327" s="14" t="s">
        <v>569</v>
      </c>
      <c r="D327" s="14" t="s">
        <v>509</v>
      </c>
      <c r="E327" s="15">
        <v>10650</v>
      </c>
      <c r="F327" s="15">
        <v>0</v>
      </c>
      <c r="G327" s="15">
        <v>0</v>
      </c>
      <c r="H327" s="15">
        <f t="shared" si="75"/>
        <v>10650</v>
      </c>
      <c r="I327" s="16">
        <v>5.5759999999999996</v>
      </c>
      <c r="J327" s="17">
        <f t="shared" ref="J327:J390" si="80">ROUNDUP((H327*I327),2)</f>
        <v>59384.4</v>
      </c>
      <c r="K327" s="17">
        <f t="shared" si="76"/>
        <v>14846.1</v>
      </c>
      <c r="L327" s="17">
        <f t="shared" si="77"/>
        <v>14846.1</v>
      </c>
      <c r="M327" s="17">
        <f t="shared" si="78"/>
        <v>14846.1</v>
      </c>
      <c r="N327" s="17">
        <f t="shared" si="79"/>
        <v>14846.1</v>
      </c>
      <c r="O327" s="18">
        <v>10650</v>
      </c>
    </row>
    <row r="328" spans="1:15" ht="45" x14ac:dyDescent="0.25">
      <c r="A328" s="13" t="s">
        <v>26</v>
      </c>
      <c r="B328" s="13"/>
      <c r="C328" s="14" t="s">
        <v>570</v>
      </c>
      <c r="D328" s="14" t="s">
        <v>571</v>
      </c>
      <c r="E328" s="15">
        <v>0</v>
      </c>
      <c r="F328" s="15">
        <v>7124</v>
      </c>
      <c r="G328" s="15">
        <v>0</v>
      </c>
      <c r="H328" s="15">
        <f t="shared" si="75"/>
        <v>7124</v>
      </c>
      <c r="I328" s="16">
        <v>68.837999999999994</v>
      </c>
      <c r="J328" s="17">
        <f t="shared" si="80"/>
        <v>490401.92</v>
      </c>
      <c r="K328" s="17">
        <f t="shared" si="76"/>
        <v>122600.48</v>
      </c>
      <c r="L328" s="17">
        <f t="shared" si="77"/>
        <v>122600.48</v>
      </c>
      <c r="M328" s="17">
        <f t="shared" si="78"/>
        <v>122600.48</v>
      </c>
      <c r="N328" s="17">
        <f t="shared" si="79"/>
        <v>122600.48</v>
      </c>
      <c r="O328" s="18">
        <v>7214</v>
      </c>
    </row>
    <row r="329" spans="1:15" x14ac:dyDescent="0.25">
      <c r="A329" s="13" t="s">
        <v>543</v>
      </c>
      <c r="B329" s="13"/>
      <c r="C329" s="14" t="s">
        <v>572</v>
      </c>
      <c r="D329" s="14" t="s">
        <v>521</v>
      </c>
      <c r="E329" s="15">
        <v>217896</v>
      </c>
      <c r="F329" s="15">
        <v>0</v>
      </c>
      <c r="G329" s="15">
        <v>8000</v>
      </c>
      <c r="H329" s="15">
        <f t="shared" si="75"/>
        <v>225896</v>
      </c>
      <c r="I329" s="16">
        <v>17.606000000000002</v>
      </c>
      <c r="J329" s="17">
        <f t="shared" si="80"/>
        <v>3977124.98</v>
      </c>
      <c r="K329" s="17">
        <f t="shared" si="76"/>
        <v>994281.245</v>
      </c>
      <c r="L329" s="17">
        <f t="shared" si="77"/>
        <v>994281.245</v>
      </c>
      <c r="M329" s="17">
        <f t="shared" si="78"/>
        <v>994281.245</v>
      </c>
      <c r="N329" s="17">
        <f t="shared" si="79"/>
        <v>994281.245</v>
      </c>
      <c r="O329" s="18">
        <v>225896</v>
      </c>
    </row>
    <row r="330" spans="1:15" ht="30" x14ac:dyDescent="0.25">
      <c r="A330" s="13" t="s">
        <v>543</v>
      </c>
      <c r="B330" s="13"/>
      <c r="C330" s="14" t="s">
        <v>573</v>
      </c>
      <c r="D330" s="14" t="s">
        <v>574</v>
      </c>
      <c r="E330" s="15">
        <v>2300</v>
      </c>
      <c r="F330" s="15">
        <v>0</v>
      </c>
      <c r="G330" s="15">
        <v>0</v>
      </c>
      <c r="H330" s="15">
        <f t="shared" si="75"/>
        <v>2300</v>
      </c>
      <c r="I330" s="16">
        <v>6.44</v>
      </c>
      <c r="J330" s="17">
        <f t="shared" si="80"/>
        <v>14812</v>
      </c>
      <c r="K330" s="17">
        <f t="shared" si="76"/>
        <v>3703</v>
      </c>
      <c r="L330" s="17">
        <f t="shared" si="77"/>
        <v>3703</v>
      </c>
      <c r="M330" s="17">
        <f t="shared" si="78"/>
        <v>3703</v>
      </c>
      <c r="N330" s="17">
        <f t="shared" si="79"/>
        <v>3703</v>
      </c>
      <c r="O330" s="18">
        <v>2300</v>
      </c>
    </row>
    <row r="331" spans="1:15" x14ac:dyDescent="0.25">
      <c r="A331" s="19" t="s">
        <v>527</v>
      </c>
      <c r="B331" s="19"/>
      <c r="C331" s="14" t="s">
        <v>575</v>
      </c>
      <c r="D331" s="14" t="s">
        <v>528</v>
      </c>
      <c r="E331" s="15">
        <v>0</v>
      </c>
      <c r="F331" s="15">
        <v>12420</v>
      </c>
      <c r="G331" s="15">
        <v>217100</v>
      </c>
      <c r="H331" s="15">
        <f t="shared" si="75"/>
        <v>229520</v>
      </c>
      <c r="I331" s="16">
        <v>0.66200000000000003</v>
      </c>
      <c r="J331" s="17">
        <f t="shared" si="80"/>
        <v>151942.24</v>
      </c>
      <c r="K331" s="17">
        <f t="shared" si="76"/>
        <v>37985.56</v>
      </c>
      <c r="L331" s="17">
        <f t="shared" si="77"/>
        <v>37985.56</v>
      </c>
      <c r="M331" s="17">
        <f t="shared" si="78"/>
        <v>37985.56</v>
      </c>
      <c r="N331" s="17">
        <f t="shared" si="79"/>
        <v>37985.56</v>
      </c>
      <c r="O331" s="18">
        <v>229520</v>
      </c>
    </row>
    <row r="332" spans="1:15" ht="45" x14ac:dyDescent="0.25">
      <c r="A332" s="19" t="s">
        <v>527</v>
      </c>
      <c r="B332" s="19"/>
      <c r="C332" s="14" t="s">
        <v>576</v>
      </c>
      <c r="D332" s="14" t="s">
        <v>577</v>
      </c>
      <c r="E332" s="15">
        <v>2338440</v>
      </c>
      <c r="F332" s="15">
        <v>0</v>
      </c>
      <c r="G332" s="15">
        <v>0</v>
      </c>
      <c r="H332" s="15">
        <f t="shared" si="75"/>
        <v>2338440</v>
      </c>
      <c r="I332" s="16">
        <v>0.42899999999999999</v>
      </c>
      <c r="J332" s="17">
        <f t="shared" si="80"/>
        <v>1003190.76</v>
      </c>
      <c r="K332" s="17">
        <f t="shared" si="76"/>
        <v>250797.69</v>
      </c>
      <c r="L332" s="17">
        <f t="shared" si="77"/>
        <v>250797.69</v>
      </c>
      <c r="M332" s="17">
        <f t="shared" si="78"/>
        <v>250797.69</v>
      </c>
      <c r="N332" s="17">
        <f t="shared" si="79"/>
        <v>250797.69</v>
      </c>
      <c r="O332" s="18">
        <v>2338644</v>
      </c>
    </row>
    <row r="333" spans="1:15" x14ac:dyDescent="0.25">
      <c r="A333" s="19" t="s">
        <v>527</v>
      </c>
      <c r="B333" s="19"/>
      <c r="C333" s="14" t="s">
        <v>578</v>
      </c>
      <c r="D333" s="14" t="s">
        <v>579</v>
      </c>
      <c r="E333" s="15">
        <v>0</v>
      </c>
      <c r="F333" s="15">
        <v>0</v>
      </c>
      <c r="G333" s="15">
        <v>10400</v>
      </c>
      <c r="H333" s="15">
        <f t="shared" si="75"/>
        <v>10400</v>
      </c>
      <c r="I333" s="16">
        <v>4.4619999999999997</v>
      </c>
      <c r="J333" s="17">
        <f t="shared" si="80"/>
        <v>46404.800000000003</v>
      </c>
      <c r="K333" s="17">
        <f t="shared" si="76"/>
        <v>11601.2</v>
      </c>
      <c r="L333" s="17">
        <f t="shared" si="77"/>
        <v>11601.2</v>
      </c>
      <c r="M333" s="17">
        <f t="shared" si="78"/>
        <v>11601.2</v>
      </c>
      <c r="N333" s="17">
        <f t="shared" si="79"/>
        <v>11601.2</v>
      </c>
      <c r="O333" s="18">
        <v>10400</v>
      </c>
    </row>
    <row r="334" spans="1:15" x14ac:dyDescent="0.25">
      <c r="A334" s="19" t="s">
        <v>527</v>
      </c>
      <c r="B334" s="19"/>
      <c r="C334" s="14" t="s">
        <v>580</v>
      </c>
      <c r="D334" s="14" t="s">
        <v>581</v>
      </c>
      <c r="E334" s="15">
        <v>317580</v>
      </c>
      <c r="F334" s="15">
        <v>0</v>
      </c>
      <c r="G334" s="15">
        <v>0</v>
      </c>
      <c r="H334" s="15">
        <f t="shared" si="75"/>
        <v>317580</v>
      </c>
      <c r="I334" s="16">
        <v>0.54</v>
      </c>
      <c r="J334" s="17">
        <f t="shared" si="80"/>
        <v>171493.2</v>
      </c>
      <c r="K334" s="17">
        <f t="shared" si="76"/>
        <v>42873.3</v>
      </c>
      <c r="L334" s="17">
        <f t="shared" si="77"/>
        <v>42873.3</v>
      </c>
      <c r="M334" s="17">
        <f t="shared" si="78"/>
        <v>42873.3</v>
      </c>
      <c r="N334" s="17">
        <f t="shared" si="79"/>
        <v>42873.3</v>
      </c>
      <c r="O334" s="18">
        <v>317580</v>
      </c>
    </row>
    <row r="335" spans="1:15" ht="45" x14ac:dyDescent="0.25">
      <c r="A335" s="19" t="s">
        <v>527</v>
      </c>
      <c r="B335" s="19"/>
      <c r="C335" s="14" t="s">
        <v>582</v>
      </c>
      <c r="D335" s="14" t="s">
        <v>583</v>
      </c>
      <c r="E335" s="15">
        <v>983970</v>
      </c>
      <c r="F335" s="15">
        <v>0</v>
      </c>
      <c r="G335" s="15">
        <v>0</v>
      </c>
      <c r="H335" s="15">
        <f t="shared" si="75"/>
        <v>983970</v>
      </c>
      <c r="I335" s="16">
        <v>0.74299999999999999</v>
      </c>
      <c r="J335" s="17">
        <f t="shared" si="80"/>
        <v>731089.71</v>
      </c>
      <c r="K335" s="17">
        <f t="shared" si="76"/>
        <v>182772.42749999999</v>
      </c>
      <c r="L335" s="17">
        <f t="shared" si="77"/>
        <v>182772.42749999999</v>
      </c>
      <c r="M335" s="17">
        <f t="shared" si="78"/>
        <v>182772.42749999999</v>
      </c>
      <c r="N335" s="17">
        <f t="shared" si="79"/>
        <v>182772.42749999999</v>
      </c>
      <c r="O335" s="18">
        <v>983970</v>
      </c>
    </row>
    <row r="336" spans="1:15" x14ac:dyDescent="0.25">
      <c r="A336" s="8"/>
      <c r="B336" s="8" t="s">
        <v>584</v>
      </c>
      <c r="C336" s="9" t="s">
        <v>585</v>
      </c>
      <c r="D336" s="10"/>
      <c r="E336" s="11"/>
      <c r="F336" s="11"/>
      <c r="G336" s="11"/>
      <c r="H336" s="15"/>
      <c r="I336" s="11"/>
      <c r="J336" s="17"/>
      <c r="K336" s="17"/>
      <c r="L336" s="17"/>
      <c r="M336" s="17"/>
      <c r="N336" s="17"/>
      <c r="O336" s="18"/>
    </row>
    <row r="337" spans="1:15" ht="30" x14ac:dyDescent="0.25">
      <c r="A337" s="13" t="s">
        <v>128</v>
      </c>
      <c r="B337" s="13"/>
      <c r="C337" s="14" t="s">
        <v>586</v>
      </c>
      <c r="D337" s="14" t="s">
        <v>587</v>
      </c>
      <c r="E337" s="15">
        <v>18393</v>
      </c>
      <c r="F337" s="15">
        <v>0</v>
      </c>
      <c r="G337" s="15">
        <v>0</v>
      </c>
      <c r="H337" s="15">
        <f t="shared" ref="H337:H352" si="81">F337+G337+E337</f>
        <v>18393</v>
      </c>
      <c r="I337" s="16">
        <v>88.367999999999995</v>
      </c>
      <c r="J337" s="17">
        <f t="shared" si="80"/>
        <v>1625352.6300000001</v>
      </c>
      <c r="K337" s="17">
        <f t="shared" ref="K337:K352" si="82">J337/4</f>
        <v>406338.15750000003</v>
      </c>
      <c r="L337" s="17">
        <f t="shared" ref="L337:L352" si="83">J337/4</f>
        <v>406338.15750000003</v>
      </c>
      <c r="M337" s="17">
        <f t="shared" ref="M337:M352" si="84">J337/4</f>
        <v>406338.15750000003</v>
      </c>
      <c r="N337" s="17">
        <f t="shared" ref="N337:N352" si="85">J337/4</f>
        <v>406338.15750000003</v>
      </c>
      <c r="O337" s="18">
        <v>18463</v>
      </c>
    </row>
    <row r="338" spans="1:15" ht="30" x14ac:dyDescent="0.25">
      <c r="A338" s="13"/>
      <c r="B338" s="13"/>
      <c r="C338" s="14" t="s">
        <v>588</v>
      </c>
      <c r="D338" s="14" t="s">
        <v>589</v>
      </c>
      <c r="E338" s="15">
        <v>0</v>
      </c>
      <c r="F338" s="15">
        <v>40</v>
      </c>
      <c r="G338" s="15">
        <v>0</v>
      </c>
      <c r="H338" s="15">
        <f t="shared" si="81"/>
        <v>40</v>
      </c>
      <c r="I338" s="16">
        <v>51.927</v>
      </c>
      <c r="J338" s="17">
        <f t="shared" si="80"/>
        <v>2077.08</v>
      </c>
      <c r="K338" s="17">
        <f t="shared" si="82"/>
        <v>519.27</v>
      </c>
      <c r="L338" s="17">
        <f t="shared" si="83"/>
        <v>519.27</v>
      </c>
      <c r="M338" s="17">
        <f t="shared" si="84"/>
        <v>519.27</v>
      </c>
      <c r="N338" s="17">
        <f t="shared" si="85"/>
        <v>519.27</v>
      </c>
      <c r="O338" s="18">
        <v>40</v>
      </c>
    </row>
    <row r="339" spans="1:15" ht="30" x14ac:dyDescent="0.25">
      <c r="A339" s="19" t="s">
        <v>590</v>
      </c>
      <c r="B339" s="19"/>
      <c r="C339" s="14" t="s">
        <v>591</v>
      </c>
      <c r="D339" s="14" t="s">
        <v>592</v>
      </c>
      <c r="E339" s="15">
        <v>352</v>
      </c>
      <c r="F339" s="15">
        <v>250</v>
      </c>
      <c r="G339" s="15">
        <v>0</v>
      </c>
      <c r="H339" s="15">
        <f t="shared" si="81"/>
        <v>602</v>
      </c>
      <c r="I339" s="16">
        <v>236.56200000000001</v>
      </c>
      <c r="J339" s="17">
        <f t="shared" si="80"/>
        <v>142410.33000000002</v>
      </c>
      <c r="K339" s="17">
        <f t="shared" si="82"/>
        <v>35602.582500000004</v>
      </c>
      <c r="L339" s="17">
        <f t="shared" si="83"/>
        <v>35602.582500000004</v>
      </c>
      <c r="M339" s="17">
        <f t="shared" si="84"/>
        <v>35602.582500000004</v>
      </c>
      <c r="N339" s="17">
        <f t="shared" si="85"/>
        <v>35602.582500000004</v>
      </c>
      <c r="O339" s="18">
        <v>603</v>
      </c>
    </row>
    <row r="340" spans="1:15" ht="45" x14ac:dyDescent="0.25">
      <c r="A340" s="19" t="s">
        <v>590</v>
      </c>
      <c r="B340" s="19"/>
      <c r="C340" s="14" t="s">
        <v>593</v>
      </c>
      <c r="D340" s="14" t="s">
        <v>594</v>
      </c>
      <c r="E340" s="15">
        <v>5049</v>
      </c>
      <c r="F340" s="15">
        <v>0</v>
      </c>
      <c r="G340" s="15">
        <v>0</v>
      </c>
      <c r="H340" s="15">
        <f t="shared" si="81"/>
        <v>5049</v>
      </c>
      <c r="I340" s="16">
        <v>28.117000000000001</v>
      </c>
      <c r="J340" s="17">
        <f t="shared" si="80"/>
        <v>141962.74000000002</v>
      </c>
      <c r="K340" s="17">
        <f t="shared" si="82"/>
        <v>35490.685000000005</v>
      </c>
      <c r="L340" s="17">
        <f t="shared" si="83"/>
        <v>35490.685000000005</v>
      </c>
      <c r="M340" s="17">
        <f t="shared" si="84"/>
        <v>35490.685000000005</v>
      </c>
      <c r="N340" s="17">
        <f t="shared" si="85"/>
        <v>35490.685000000005</v>
      </c>
      <c r="O340" s="18">
        <v>5349</v>
      </c>
    </row>
    <row r="341" spans="1:15" ht="30" x14ac:dyDescent="0.25">
      <c r="A341" s="13" t="s">
        <v>595</v>
      </c>
      <c r="B341" s="13"/>
      <c r="C341" s="14" t="s">
        <v>596</v>
      </c>
      <c r="D341" s="14" t="s">
        <v>597</v>
      </c>
      <c r="E341" s="15">
        <v>2840</v>
      </c>
      <c r="F341" s="15">
        <v>0</v>
      </c>
      <c r="G341" s="15">
        <v>0</v>
      </c>
      <c r="H341" s="15">
        <f t="shared" si="81"/>
        <v>2840</v>
      </c>
      <c r="I341" s="16">
        <v>140.464</v>
      </c>
      <c r="J341" s="17">
        <f t="shared" si="80"/>
        <v>398917.76</v>
      </c>
      <c r="K341" s="17">
        <f t="shared" si="82"/>
        <v>99729.44</v>
      </c>
      <c r="L341" s="17">
        <f t="shared" si="83"/>
        <v>99729.44</v>
      </c>
      <c r="M341" s="17">
        <f t="shared" si="84"/>
        <v>99729.44</v>
      </c>
      <c r="N341" s="17">
        <f t="shared" si="85"/>
        <v>99729.44</v>
      </c>
      <c r="O341" s="18">
        <v>2880</v>
      </c>
    </row>
    <row r="342" spans="1:15" ht="30" x14ac:dyDescent="0.25">
      <c r="A342" s="19" t="s">
        <v>598</v>
      </c>
      <c r="B342" s="19"/>
      <c r="C342" s="14" t="s">
        <v>599</v>
      </c>
      <c r="D342" s="14" t="s">
        <v>600</v>
      </c>
      <c r="E342" s="15">
        <v>0</v>
      </c>
      <c r="F342" s="15">
        <v>16631</v>
      </c>
      <c r="G342" s="15">
        <v>0</v>
      </c>
      <c r="H342" s="15">
        <f t="shared" si="81"/>
        <v>16631</v>
      </c>
      <c r="I342" s="16">
        <v>276.209</v>
      </c>
      <c r="J342" s="17">
        <f t="shared" si="80"/>
        <v>4593631.88</v>
      </c>
      <c r="K342" s="17">
        <f t="shared" si="82"/>
        <v>1148407.97</v>
      </c>
      <c r="L342" s="17">
        <f t="shared" si="83"/>
        <v>1148407.97</v>
      </c>
      <c r="M342" s="17">
        <f t="shared" si="84"/>
        <v>1148407.97</v>
      </c>
      <c r="N342" s="17">
        <f t="shared" si="85"/>
        <v>1148407.97</v>
      </c>
      <c r="O342" s="18">
        <v>17081</v>
      </c>
    </row>
    <row r="343" spans="1:15" ht="30" x14ac:dyDescent="0.25">
      <c r="A343" s="19" t="s">
        <v>598</v>
      </c>
      <c r="B343" s="19"/>
      <c r="C343" s="14" t="s">
        <v>599</v>
      </c>
      <c r="D343" s="14" t="s">
        <v>601</v>
      </c>
      <c r="E343" s="15">
        <v>0</v>
      </c>
      <c r="F343" s="15">
        <v>21753</v>
      </c>
      <c r="G343" s="15">
        <v>0</v>
      </c>
      <c r="H343" s="15">
        <f t="shared" si="81"/>
        <v>21753</v>
      </c>
      <c r="I343" s="16">
        <v>295.74599999999998</v>
      </c>
      <c r="J343" s="17">
        <f t="shared" si="80"/>
        <v>6433362.7400000002</v>
      </c>
      <c r="K343" s="17">
        <f t="shared" si="82"/>
        <v>1608340.6850000001</v>
      </c>
      <c r="L343" s="17">
        <f t="shared" si="83"/>
        <v>1608340.6850000001</v>
      </c>
      <c r="M343" s="17">
        <f t="shared" si="84"/>
        <v>1608340.6850000001</v>
      </c>
      <c r="N343" s="17">
        <f t="shared" si="85"/>
        <v>1608340.6850000001</v>
      </c>
      <c r="O343" s="18">
        <v>21953</v>
      </c>
    </row>
    <row r="344" spans="1:15" ht="30" x14ac:dyDescent="0.25">
      <c r="A344" s="19" t="s">
        <v>598</v>
      </c>
      <c r="B344" s="19"/>
      <c r="C344" s="14" t="s">
        <v>599</v>
      </c>
      <c r="D344" s="14" t="s">
        <v>602</v>
      </c>
      <c r="E344" s="15">
        <v>0</v>
      </c>
      <c r="F344" s="15">
        <v>17685640</v>
      </c>
      <c r="G344" s="15">
        <v>0</v>
      </c>
      <c r="H344" s="15">
        <f t="shared" si="81"/>
        <v>17685640</v>
      </c>
      <c r="I344" s="16">
        <v>0.32400000000000001</v>
      </c>
      <c r="J344" s="17">
        <f t="shared" si="80"/>
        <v>5730147.3600000003</v>
      </c>
      <c r="K344" s="17">
        <f t="shared" si="82"/>
        <v>1432536.84</v>
      </c>
      <c r="L344" s="17">
        <f t="shared" si="83"/>
        <v>1432536.84</v>
      </c>
      <c r="M344" s="17">
        <f t="shared" si="84"/>
        <v>1432536.84</v>
      </c>
      <c r="N344" s="17">
        <f t="shared" si="85"/>
        <v>1432536.84</v>
      </c>
      <c r="O344" s="18">
        <v>17685640</v>
      </c>
    </row>
    <row r="345" spans="1:15" ht="45" x14ac:dyDescent="0.25">
      <c r="A345" s="19" t="s">
        <v>79</v>
      </c>
      <c r="B345" s="19"/>
      <c r="C345" s="14" t="s">
        <v>603</v>
      </c>
      <c r="D345" s="14" t="s">
        <v>604</v>
      </c>
      <c r="E345" s="15">
        <v>0</v>
      </c>
      <c r="F345" s="15">
        <v>202</v>
      </c>
      <c r="G345" s="15">
        <v>0</v>
      </c>
      <c r="H345" s="15">
        <f t="shared" si="81"/>
        <v>202</v>
      </c>
      <c r="I345" s="16">
        <v>1997.5139999999999</v>
      </c>
      <c r="J345" s="17">
        <f t="shared" si="80"/>
        <v>403497.83</v>
      </c>
      <c r="K345" s="17">
        <f t="shared" si="82"/>
        <v>100874.4575</v>
      </c>
      <c r="L345" s="17">
        <f t="shared" si="83"/>
        <v>100874.4575</v>
      </c>
      <c r="M345" s="17">
        <f t="shared" si="84"/>
        <v>100874.4575</v>
      </c>
      <c r="N345" s="17">
        <f t="shared" si="85"/>
        <v>100874.4575</v>
      </c>
      <c r="O345" s="18">
        <v>202</v>
      </c>
    </row>
    <row r="346" spans="1:15" ht="30" x14ac:dyDescent="0.25">
      <c r="A346" s="19" t="s">
        <v>590</v>
      </c>
      <c r="B346" s="19"/>
      <c r="C346" s="14" t="s">
        <v>605</v>
      </c>
      <c r="D346" s="14" t="s">
        <v>606</v>
      </c>
      <c r="E346" s="15">
        <v>189</v>
      </c>
      <c r="F346" s="15">
        <v>0</v>
      </c>
      <c r="G346" s="15">
        <v>0</v>
      </c>
      <c r="H346" s="15">
        <f t="shared" si="81"/>
        <v>189</v>
      </c>
      <c r="I346" s="16">
        <v>25.143000000000001</v>
      </c>
      <c r="J346" s="17">
        <f t="shared" si="80"/>
        <v>4752.0300000000007</v>
      </c>
      <c r="K346" s="17">
        <f t="shared" si="82"/>
        <v>1188.0075000000002</v>
      </c>
      <c r="L346" s="17">
        <f t="shared" si="83"/>
        <v>1188.0075000000002</v>
      </c>
      <c r="M346" s="17">
        <f t="shared" si="84"/>
        <v>1188.0075000000002</v>
      </c>
      <c r="N346" s="17">
        <f t="shared" si="85"/>
        <v>1188.0075000000002</v>
      </c>
      <c r="O346" s="18">
        <v>251</v>
      </c>
    </row>
    <row r="347" spans="1:15" ht="45" x14ac:dyDescent="0.25">
      <c r="A347" s="19" t="s">
        <v>590</v>
      </c>
      <c r="B347" s="19"/>
      <c r="C347" s="14" t="s">
        <v>607</v>
      </c>
      <c r="D347" s="14" t="s">
        <v>608</v>
      </c>
      <c r="E347" s="15">
        <v>224</v>
      </c>
      <c r="F347" s="15">
        <v>0</v>
      </c>
      <c r="G347" s="15">
        <v>0</v>
      </c>
      <c r="H347" s="15">
        <f t="shared" si="81"/>
        <v>224</v>
      </c>
      <c r="I347" s="16">
        <v>8.641</v>
      </c>
      <c r="J347" s="17">
        <f t="shared" si="80"/>
        <v>1935.59</v>
      </c>
      <c r="K347" s="17">
        <f t="shared" si="82"/>
        <v>483.89749999999998</v>
      </c>
      <c r="L347" s="17">
        <f t="shared" si="83"/>
        <v>483.89749999999998</v>
      </c>
      <c r="M347" s="17">
        <f t="shared" si="84"/>
        <v>483.89749999999998</v>
      </c>
      <c r="N347" s="17">
        <f t="shared" si="85"/>
        <v>483.89749999999998</v>
      </c>
      <c r="O347" s="18">
        <v>224</v>
      </c>
    </row>
    <row r="348" spans="1:15" ht="45" x14ac:dyDescent="0.25">
      <c r="A348" s="19" t="s">
        <v>590</v>
      </c>
      <c r="B348" s="19"/>
      <c r="C348" s="14" t="s">
        <v>609</v>
      </c>
      <c r="D348" s="14" t="s">
        <v>610</v>
      </c>
      <c r="E348" s="15">
        <v>224</v>
      </c>
      <c r="F348" s="15">
        <v>0</v>
      </c>
      <c r="G348" s="15">
        <v>0</v>
      </c>
      <c r="H348" s="15">
        <f t="shared" si="81"/>
        <v>224</v>
      </c>
      <c r="I348" s="16">
        <v>10.311999999999999</v>
      </c>
      <c r="J348" s="17">
        <f t="shared" si="80"/>
        <v>2309.8900000000003</v>
      </c>
      <c r="K348" s="17">
        <f t="shared" si="82"/>
        <v>577.47250000000008</v>
      </c>
      <c r="L348" s="17">
        <f t="shared" si="83"/>
        <v>577.47250000000008</v>
      </c>
      <c r="M348" s="17">
        <f t="shared" si="84"/>
        <v>577.47250000000008</v>
      </c>
      <c r="N348" s="17">
        <f t="shared" si="85"/>
        <v>577.47250000000008</v>
      </c>
      <c r="O348" s="18">
        <v>224</v>
      </c>
    </row>
    <row r="349" spans="1:15" ht="45" x14ac:dyDescent="0.25">
      <c r="A349" s="19" t="s">
        <v>590</v>
      </c>
      <c r="B349" s="19"/>
      <c r="C349" s="14" t="s">
        <v>611</v>
      </c>
      <c r="D349" s="14" t="s">
        <v>610</v>
      </c>
      <c r="E349" s="15">
        <v>224</v>
      </c>
      <c r="F349" s="15">
        <v>0</v>
      </c>
      <c r="G349" s="15">
        <v>0</v>
      </c>
      <c r="H349" s="15">
        <f t="shared" si="81"/>
        <v>224</v>
      </c>
      <c r="I349" s="16">
        <v>5.883</v>
      </c>
      <c r="J349" s="17">
        <f t="shared" si="80"/>
        <v>1317.8</v>
      </c>
      <c r="K349" s="17">
        <f t="shared" si="82"/>
        <v>329.45</v>
      </c>
      <c r="L349" s="17">
        <f t="shared" si="83"/>
        <v>329.45</v>
      </c>
      <c r="M349" s="17">
        <f t="shared" si="84"/>
        <v>329.45</v>
      </c>
      <c r="N349" s="17">
        <f t="shared" si="85"/>
        <v>329.45</v>
      </c>
      <c r="O349" s="18">
        <v>229</v>
      </c>
    </row>
    <row r="350" spans="1:15" ht="30" x14ac:dyDescent="0.25">
      <c r="A350" s="19" t="s">
        <v>590</v>
      </c>
      <c r="B350" s="19"/>
      <c r="C350" s="14" t="s">
        <v>612</v>
      </c>
      <c r="D350" s="14" t="s">
        <v>613</v>
      </c>
      <c r="E350" s="15">
        <v>457</v>
      </c>
      <c r="F350" s="15">
        <v>0</v>
      </c>
      <c r="G350" s="15">
        <v>0</v>
      </c>
      <c r="H350" s="15">
        <f t="shared" si="81"/>
        <v>457</v>
      </c>
      <c r="I350" s="16">
        <v>352.72300000000001</v>
      </c>
      <c r="J350" s="17">
        <f t="shared" si="80"/>
        <v>161194.42000000001</v>
      </c>
      <c r="K350" s="17">
        <f t="shared" si="82"/>
        <v>40298.605000000003</v>
      </c>
      <c r="L350" s="17">
        <f t="shared" si="83"/>
        <v>40298.605000000003</v>
      </c>
      <c r="M350" s="17">
        <f t="shared" si="84"/>
        <v>40298.605000000003</v>
      </c>
      <c r="N350" s="17">
        <f t="shared" si="85"/>
        <v>40298.605000000003</v>
      </c>
      <c r="O350" s="18">
        <v>458</v>
      </c>
    </row>
    <row r="351" spans="1:15" ht="30" x14ac:dyDescent="0.25">
      <c r="A351" s="19" t="s">
        <v>590</v>
      </c>
      <c r="B351" s="19"/>
      <c r="C351" s="14" t="s">
        <v>614</v>
      </c>
      <c r="D351" s="14" t="s">
        <v>615</v>
      </c>
      <c r="E351" s="15">
        <v>222</v>
      </c>
      <c r="F351" s="15">
        <v>0</v>
      </c>
      <c r="G351" s="15">
        <v>0</v>
      </c>
      <c r="H351" s="15">
        <f t="shared" si="81"/>
        <v>222</v>
      </c>
      <c r="I351" s="16">
        <v>9.5630000000000006</v>
      </c>
      <c r="J351" s="17">
        <f t="shared" si="80"/>
        <v>2122.9900000000002</v>
      </c>
      <c r="K351" s="17">
        <f t="shared" si="82"/>
        <v>530.74750000000006</v>
      </c>
      <c r="L351" s="17">
        <f t="shared" si="83"/>
        <v>530.74750000000006</v>
      </c>
      <c r="M351" s="17">
        <f t="shared" si="84"/>
        <v>530.74750000000006</v>
      </c>
      <c r="N351" s="17">
        <f t="shared" si="85"/>
        <v>530.74750000000006</v>
      </c>
      <c r="O351" s="18">
        <v>222</v>
      </c>
    </row>
    <row r="352" spans="1:15" ht="30" x14ac:dyDescent="0.25">
      <c r="A352" s="19" t="s">
        <v>590</v>
      </c>
      <c r="B352" s="19"/>
      <c r="C352" s="14" t="s">
        <v>616</v>
      </c>
      <c r="D352" s="14" t="s">
        <v>617</v>
      </c>
      <c r="E352" s="15">
        <v>13123</v>
      </c>
      <c r="F352" s="15">
        <v>0</v>
      </c>
      <c r="G352" s="15">
        <v>0</v>
      </c>
      <c r="H352" s="15">
        <f t="shared" si="81"/>
        <v>13123</v>
      </c>
      <c r="I352" s="16">
        <v>11.848000000000001</v>
      </c>
      <c r="J352" s="17">
        <f t="shared" si="80"/>
        <v>155481.31</v>
      </c>
      <c r="K352" s="17">
        <f t="shared" si="82"/>
        <v>38870.327499999999</v>
      </c>
      <c r="L352" s="17">
        <f t="shared" si="83"/>
        <v>38870.327499999999</v>
      </c>
      <c r="M352" s="17">
        <f t="shared" si="84"/>
        <v>38870.327499999999</v>
      </c>
      <c r="N352" s="17">
        <f t="shared" si="85"/>
        <v>38870.327499999999</v>
      </c>
      <c r="O352" s="18">
        <v>13303</v>
      </c>
    </row>
    <row r="353" spans="1:15" x14ac:dyDescent="0.25">
      <c r="A353" s="8"/>
      <c r="B353" s="8" t="s">
        <v>618</v>
      </c>
      <c r="C353" s="9" t="s">
        <v>619</v>
      </c>
      <c r="D353" s="10"/>
      <c r="E353" s="11"/>
      <c r="F353" s="11"/>
      <c r="G353" s="11"/>
      <c r="H353" s="15"/>
      <c r="I353" s="11"/>
      <c r="J353" s="17"/>
      <c r="K353" s="17"/>
      <c r="L353" s="17"/>
      <c r="M353" s="17"/>
      <c r="N353" s="17"/>
      <c r="O353" s="18"/>
    </row>
    <row r="354" spans="1:15" ht="75" x14ac:dyDescent="0.25">
      <c r="A354" s="19" t="s">
        <v>590</v>
      </c>
      <c r="B354" s="19"/>
      <c r="C354" s="14" t="s">
        <v>620</v>
      </c>
      <c r="D354" s="14" t="s">
        <v>621</v>
      </c>
      <c r="E354" s="15">
        <v>456</v>
      </c>
      <c r="F354" s="15">
        <v>0</v>
      </c>
      <c r="G354" s="15">
        <v>0</v>
      </c>
      <c r="H354" s="15">
        <f t="shared" ref="H354:H382" si="86">F354+G354+E354</f>
        <v>456</v>
      </c>
      <c r="I354" s="16">
        <v>4.125</v>
      </c>
      <c r="J354" s="17">
        <f t="shared" si="80"/>
        <v>1881</v>
      </c>
      <c r="K354" s="17">
        <f t="shared" ref="K354:K382" si="87">J354/4</f>
        <v>470.25</v>
      </c>
      <c r="L354" s="17">
        <f t="shared" ref="L354:L382" si="88">J354/4</f>
        <v>470.25</v>
      </c>
      <c r="M354" s="17">
        <f t="shared" ref="M354:M382" si="89">J354/4</f>
        <v>470.25</v>
      </c>
      <c r="N354" s="17">
        <f t="shared" ref="N354:N382" si="90">J354/4</f>
        <v>470.25</v>
      </c>
      <c r="O354" s="18">
        <v>476</v>
      </c>
    </row>
    <row r="355" spans="1:15" ht="60" x14ac:dyDescent="0.25">
      <c r="A355" s="13" t="s">
        <v>622</v>
      </c>
      <c r="B355" s="13"/>
      <c r="C355" s="14" t="s">
        <v>623</v>
      </c>
      <c r="D355" s="14" t="s">
        <v>624</v>
      </c>
      <c r="E355" s="15">
        <v>326099</v>
      </c>
      <c r="F355" s="15">
        <v>0</v>
      </c>
      <c r="G355" s="15">
        <v>0</v>
      </c>
      <c r="H355" s="15">
        <f t="shared" si="86"/>
        <v>326099</v>
      </c>
      <c r="I355" s="16">
        <v>0.47899999999999998</v>
      </c>
      <c r="J355" s="17">
        <f t="shared" si="80"/>
        <v>156201.43000000002</v>
      </c>
      <c r="K355" s="17">
        <f t="shared" si="87"/>
        <v>39050.357500000006</v>
      </c>
      <c r="L355" s="17">
        <f t="shared" si="88"/>
        <v>39050.357500000006</v>
      </c>
      <c r="M355" s="17">
        <f t="shared" si="89"/>
        <v>39050.357500000006</v>
      </c>
      <c r="N355" s="17">
        <f t="shared" si="90"/>
        <v>39050.357500000006</v>
      </c>
      <c r="O355" s="18">
        <v>335332</v>
      </c>
    </row>
    <row r="356" spans="1:15" ht="60" x14ac:dyDescent="0.25">
      <c r="A356" s="19" t="s">
        <v>590</v>
      </c>
      <c r="B356" s="19"/>
      <c r="C356" s="14" t="s">
        <v>625</v>
      </c>
      <c r="D356" s="14" t="s">
        <v>626</v>
      </c>
      <c r="E356" s="15">
        <v>42961</v>
      </c>
      <c r="F356" s="15">
        <v>0</v>
      </c>
      <c r="G356" s="15">
        <v>0</v>
      </c>
      <c r="H356" s="15">
        <f t="shared" si="86"/>
        <v>42961</v>
      </c>
      <c r="I356" s="16">
        <v>0.41199999999999998</v>
      </c>
      <c r="J356" s="17">
        <f t="shared" si="80"/>
        <v>17699.939999999999</v>
      </c>
      <c r="K356" s="17">
        <f t="shared" si="87"/>
        <v>4424.9849999999997</v>
      </c>
      <c r="L356" s="17">
        <f t="shared" si="88"/>
        <v>4424.9849999999997</v>
      </c>
      <c r="M356" s="17">
        <f t="shared" si="89"/>
        <v>4424.9849999999997</v>
      </c>
      <c r="N356" s="17">
        <f t="shared" si="90"/>
        <v>4424.9849999999997</v>
      </c>
      <c r="O356" s="18">
        <v>43193</v>
      </c>
    </row>
    <row r="357" spans="1:15" ht="30" x14ac:dyDescent="0.25">
      <c r="A357" s="13" t="s">
        <v>622</v>
      </c>
      <c r="B357" s="13"/>
      <c r="C357" s="14" t="s">
        <v>627</v>
      </c>
      <c r="D357" s="14" t="s">
        <v>628</v>
      </c>
      <c r="E357" s="15">
        <v>24990</v>
      </c>
      <c r="F357" s="15">
        <v>0</v>
      </c>
      <c r="G357" s="15">
        <v>0</v>
      </c>
      <c r="H357" s="15">
        <f t="shared" si="86"/>
        <v>24990</v>
      </c>
      <c r="I357" s="16">
        <v>0.56999999999999995</v>
      </c>
      <c r="J357" s="17">
        <f t="shared" si="80"/>
        <v>14244.3</v>
      </c>
      <c r="K357" s="17">
        <f t="shared" si="87"/>
        <v>3561.0749999999998</v>
      </c>
      <c r="L357" s="17">
        <f t="shared" si="88"/>
        <v>3561.0749999999998</v>
      </c>
      <c r="M357" s="17">
        <f t="shared" si="89"/>
        <v>3561.0749999999998</v>
      </c>
      <c r="N357" s="17">
        <f t="shared" si="90"/>
        <v>3561.0749999999998</v>
      </c>
      <c r="O357" s="18">
        <v>25480</v>
      </c>
    </row>
    <row r="358" spans="1:15" ht="60" x14ac:dyDescent="0.25">
      <c r="A358" s="13" t="s">
        <v>622</v>
      </c>
      <c r="B358" s="13"/>
      <c r="C358" s="14" t="s">
        <v>629</v>
      </c>
      <c r="D358" s="14" t="s">
        <v>630</v>
      </c>
      <c r="E358" s="15">
        <v>72699</v>
      </c>
      <c r="F358" s="15">
        <v>0</v>
      </c>
      <c r="G358" s="15">
        <v>0</v>
      </c>
      <c r="H358" s="15">
        <f t="shared" si="86"/>
        <v>72699</v>
      </c>
      <c r="I358" s="16">
        <v>18.986999999999998</v>
      </c>
      <c r="J358" s="17">
        <f t="shared" si="80"/>
        <v>1380335.92</v>
      </c>
      <c r="K358" s="17">
        <f t="shared" si="87"/>
        <v>345083.98</v>
      </c>
      <c r="L358" s="17">
        <f t="shared" si="88"/>
        <v>345083.98</v>
      </c>
      <c r="M358" s="17">
        <f t="shared" si="89"/>
        <v>345083.98</v>
      </c>
      <c r="N358" s="17">
        <f t="shared" si="90"/>
        <v>345083.98</v>
      </c>
      <c r="O358" s="18">
        <v>72944</v>
      </c>
    </row>
    <row r="359" spans="1:15" ht="90" x14ac:dyDescent="0.25">
      <c r="A359" s="13" t="s">
        <v>631</v>
      </c>
      <c r="B359" s="13"/>
      <c r="C359" s="14" t="s">
        <v>632</v>
      </c>
      <c r="D359" s="14" t="s">
        <v>633</v>
      </c>
      <c r="E359" s="15">
        <v>41725</v>
      </c>
      <c r="F359" s="15">
        <v>0</v>
      </c>
      <c r="G359" s="15">
        <v>0</v>
      </c>
      <c r="H359" s="15">
        <f t="shared" si="86"/>
        <v>41725</v>
      </c>
      <c r="I359" s="16">
        <v>30.21</v>
      </c>
      <c r="J359" s="17">
        <f t="shared" si="80"/>
        <v>1260512.25</v>
      </c>
      <c r="K359" s="17">
        <f t="shared" si="87"/>
        <v>315128.0625</v>
      </c>
      <c r="L359" s="17">
        <f t="shared" si="88"/>
        <v>315128.0625</v>
      </c>
      <c r="M359" s="17">
        <f t="shared" si="89"/>
        <v>315128.0625</v>
      </c>
      <c r="N359" s="17">
        <f t="shared" si="90"/>
        <v>315128.0625</v>
      </c>
      <c r="O359" s="18">
        <v>48025</v>
      </c>
    </row>
    <row r="360" spans="1:15" ht="60" x14ac:dyDescent="0.25">
      <c r="A360" s="13" t="s">
        <v>622</v>
      </c>
      <c r="B360" s="13"/>
      <c r="C360" s="14" t="s">
        <v>634</v>
      </c>
      <c r="D360" s="14" t="s">
        <v>635</v>
      </c>
      <c r="E360" s="15">
        <v>106516</v>
      </c>
      <c r="F360" s="15">
        <v>0</v>
      </c>
      <c r="G360" s="15">
        <v>0</v>
      </c>
      <c r="H360" s="15">
        <f t="shared" si="86"/>
        <v>106516</v>
      </c>
      <c r="I360" s="16">
        <v>76.399000000000001</v>
      </c>
      <c r="J360" s="17">
        <f t="shared" si="80"/>
        <v>8137715.8899999997</v>
      </c>
      <c r="K360" s="17">
        <f t="shared" si="87"/>
        <v>2034428.9724999999</v>
      </c>
      <c r="L360" s="17">
        <f t="shared" si="88"/>
        <v>2034428.9724999999</v>
      </c>
      <c r="M360" s="17">
        <f t="shared" si="89"/>
        <v>2034428.9724999999</v>
      </c>
      <c r="N360" s="17">
        <f t="shared" si="90"/>
        <v>2034428.9724999999</v>
      </c>
      <c r="O360" s="18">
        <v>106516</v>
      </c>
    </row>
    <row r="361" spans="1:15" ht="45" x14ac:dyDescent="0.25">
      <c r="A361" s="13" t="s">
        <v>622</v>
      </c>
      <c r="B361" s="13"/>
      <c r="C361" s="14" t="s">
        <v>636</v>
      </c>
      <c r="D361" s="14" t="s">
        <v>637</v>
      </c>
      <c r="E361" s="15">
        <v>936440</v>
      </c>
      <c r="F361" s="15">
        <v>705154</v>
      </c>
      <c r="G361" s="15">
        <v>78600</v>
      </c>
      <c r="H361" s="15">
        <f t="shared" si="86"/>
        <v>1720194</v>
      </c>
      <c r="I361" s="16">
        <v>3.6560000000000001</v>
      </c>
      <c r="J361" s="17">
        <f t="shared" si="80"/>
        <v>6289029.2699999996</v>
      </c>
      <c r="K361" s="17">
        <f t="shared" si="87"/>
        <v>1572257.3174999999</v>
      </c>
      <c r="L361" s="17">
        <f t="shared" si="88"/>
        <v>1572257.3174999999</v>
      </c>
      <c r="M361" s="17">
        <f t="shared" si="89"/>
        <v>1572257.3174999999</v>
      </c>
      <c r="N361" s="17">
        <f t="shared" si="90"/>
        <v>1572257.3174999999</v>
      </c>
      <c r="O361" s="18">
        <v>1784415</v>
      </c>
    </row>
    <row r="362" spans="1:15" ht="45" x14ac:dyDescent="0.25">
      <c r="A362" s="13" t="s">
        <v>622</v>
      </c>
      <c r="B362" s="13"/>
      <c r="C362" s="14" t="s">
        <v>636</v>
      </c>
      <c r="D362" s="14" t="s">
        <v>638</v>
      </c>
      <c r="E362" s="15">
        <v>102957</v>
      </c>
      <c r="F362" s="15">
        <v>0</v>
      </c>
      <c r="G362" s="15">
        <v>0</v>
      </c>
      <c r="H362" s="15">
        <f t="shared" si="86"/>
        <v>102957</v>
      </c>
      <c r="I362" s="16">
        <v>4.375</v>
      </c>
      <c r="J362" s="17">
        <f t="shared" si="80"/>
        <v>450436.88</v>
      </c>
      <c r="K362" s="17">
        <f t="shared" si="87"/>
        <v>112609.22</v>
      </c>
      <c r="L362" s="17">
        <f t="shared" si="88"/>
        <v>112609.22</v>
      </c>
      <c r="M362" s="17">
        <f t="shared" si="89"/>
        <v>112609.22</v>
      </c>
      <c r="N362" s="17">
        <f t="shared" si="90"/>
        <v>112609.22</v>
      </c>
      <c r="O362" s="18">
        <v>102977</v>
      </c>
    </row>
    <row r="363" spans="1:15" ht="105" x14ac:dyDescent="0.25">
      <c r="A363" s="13" t="s">
        <v>622</v>
      </c>
      <c r="B363" s="13"/>
      <c r="C363" s="14" t="s">
        <v>639</v>
      </c>
      <c r="D363" s="14" t="s">
        <v>640</v>
      </c>
      <c r="E363" s="15">
        <v>1058</v>
      </c>
      <c r="F363" s="15">
        <v>0</v>
      </c>
      <c r="G363" s="15">
        <v>0</v>
      </c>
      <c r="H363" s="15">
        <f t="shared" si="86"/>
        <v>1058</v>
      </c>
      <c r="I363" s="16">
        <v>62.469000000000001</v>
      </c>
      <c r="J363" s="17">
        <f t="shared" si="80"/>
        <v>66092.209999999992</v>
      </c>
      <c r="K363" s="17">
        <f t="shared" si="87"/>
        <v>16523.052499999998</v>
      </c>
      <c r="L363" s="17">
        <f t="shared" si="88"/>
        <v>16523.052499999998</v>
      </c>
      <c r="M363" s="17">
        <f t="shared" si="89"/>
        <v>16523.052499999998</v>
      </c>
      <c r="N363" s="17">
        <f t="shared" si="90"/>
        <v>16523.052499999998</v>
      </c>
      <c r="O363" s="18">
        <v>1198</v>
      </c>
    </row>
    <row r="364" spans="1:15" ht="120" x14ac:dyDescent="0.25">
      <c r="A364" s="13" t="s">
        <v>622</v>
      </c>
      <c r="B364" s="13"/>
      <c r="C364" s="14" t="s">
        <v>641</v>
      </c>
      <c r="D364" s="14" t="s">
        <v>642</v>
      </c>
      <c r="E364" s="15">
        <v>20107</v>
      </c>
      <c r="F364" s="15">
        <v>0</v>
      </c>
      <c r="G364" s="15">
        <v>0</v>
      </c>
      <c r="H364" s="15">
        <f t="shared" si="86"/>
        <v>20107</v>
      </c>
      <c r="I364" s="16">
        <v>88.361000000000004</v>
      </c>
      <c r="J364" s="17">
        <f t="shared" si="80"/>
        <v>1776674.6300000001</v>
      </c>
      <c r="K364" s="17">
        <f t="shared" si="87"/>
        <v>444168.65750000003</v>
      </c>
      <c r="L364" s="17">
        <f t="shared" si="88"/>
        <v>444168.65750000003</v>
      </c>
      <c r="M364" s="17">
        <f t="shared" si="89"/>
        <v>444168.65750000003</v>
      </c>
      <c r="N364" s="17">
        <f t="shared" si="90"/>
        <v>444168.65750000003</v>
      </c>
      <c r="O364" s="18">
        <v>20107</v>
      </c>
    </row>
    <row r="365" spans="1:15" ht="120" x14ac:dyDescent="0.25">
      <c r="A365" s="13" t="s">
        <v>622</v>
      </c>
      <c r="B365" s="13"/>
      <c r="C365" s="14" t="s">
        <v>643</v>
      </c>
      <c r="D365" s="14" t="s">
        <v>642</v>
      </c>
      <c r="E365" s="15">
        <v>102959</v>
      </c>
      <c r="F365" s="15">
        <v>0</v>
      </c>
      <c r="G365" s="15">
        <v>0</v>
      </c>
      <c r="H365" s="15">
        <f t="shared" si="86"/>
        <v>102959</v>
      </c>
      <c r="I365" s="16">
        <v>10.673</v>
      </c>
      <c r="J365" s="17">
        <f t="shared" si="80"/>
        <v>1098881.4099999999</v>
      </c>
      <c r="K365" s="17">
        <f t="shared" si="87"/>
        <v>274720.35249999998</v>
      </c>
      <c r="L365" s="17">
        <f t="shared" si="88"/>
        <v>274720.35249999998</v>
      </c>
      <c r="M365" s="17">
        <f t="shared" si="89"/>
        <v>274720.35249999998</v>
      </c>
      <c r="N365" s="17">
        <f t="shared" si="90"/>
        <v>274720.35249999998</v>
      </c>
      <c r="O365" s="18">
        <v>102959</v>
      </c>
    </row>
    <row r="366" spans="1:15" ht="75" x14ac:dyDescent="0.25">
      <c r="A366" s="13" t="s">
        <v>622</v>
      </c>
      <c r="B366" s="13"/>
      <c r="C366" s="14" t="s">
        <v>644</v>
      </c>
      <c r="D366" s="14" t="s">
        <v>645</v>
      </c>
      <c r="E366" s="15">
        <v>2895</v>
      </c>
      <c r="F366" s="15">
        <v>0</v>
      </c>
      <c r="G366" s="15">
        <v>0</v>
      </c>
      <c r="H366" s="15">
        <f t="shared" si="86"/>
        <v>2895</v>
      </c>
      <c r="I366" s="16">
        <v>22.605</v>
      </c>
      <c r="J366" s="17">
        <f t="shared" si="80"/>
        <v>65441.48</v>
      </c>
      <c r="K366" s="17">
        <f t="shared" si="87"/>
        <v>16360.37</v>
      </c>
      <c r="L366" s="17">
        <f t="shared" si="88"/>
        <v>16360.37</v>
      </c>
      <c r="M366" s="17">
        <f t="shared" si="89"/>
        <v>16360.37</v>
      </c>
      <c r="N366" s="17">
        <f t="shared" si="90"/>
        <v>16360.37</v>
      </c>
      <c r="O366" s="18">
        <v>2895</v>
      </c>
    </row>
    <row r="367" spans="1:15" ht="45" x14ac:dyDescent="0.25">
      <c r="A367" s="13" t="s">
        <v>595</v>
      </c>
      <c r="B367" s="13"/>
      <c r="C367" s="14" t="s">
        <v>646</v>
      </c>
      <c r="D367" s="14" t="s">
        <v>647</v>
      </c>
      <c r="E367" s="15">
        <v>85020</v>
      </c>
      <c r="F367" s="15">
        <v>0</v>
      </c>
      <c r="G367" s="15">
        <v>300</v>
      </c>
      <c r="H367" s="15">
        <f t="shared" si="86"/>
        <v>85320</v>
      </c>
      <c r="I367" s="16">
        <v>33.744</v>
      </c>
      <c r="J367" s="17">
        <f t="shared" si="80"/>
        <v>2879038.08</v>
      </c>
      <c r="K367" s="17">
        <f t="shared" si="87"/>
        <v>719759.52</v>
      </c>
      <c r="L367" s="17">
        <f t="shared" si="88"/>
        <v>719759.52</v>
      </c>
      <c r="M367" s="17">
        <f t="shared" si="89"/>
        <v>719759.52</v>
      </c>
      <c r="N367" s="17">
        <f t="shared" si="90"/>
        <v>719759.52</v>
      </c>
      <c r="O367" s="18">
        <v>85425</v>
      </c>
    </row>
    <row r="368" spans="1:15" ht="90" x14ac:dyDescent="0.25">
      <c r="A368" s="13" t="s">
        <v>622</v>
      </c>
      <c r="B368" s="13"/>
      <c r="C368" s="14" t="s">
        <v>648</v>
      </c>
      <c r="D368" s="14" t="s">
        <v>649</v>
      </c>
      <c r="E368" s="15">
        <v>146425</v>
      </c>
      <c r="F368" s="15">
        <v>0</v>
      </c>
      <c r="G368" s="15">
        <v>0</v>
      </c>
      <c r="H368" s="15">
        <f t="shared" si="86"/>
        <v>146425</v>
      </c>
      <c r="I368" s="16">
        <v>20.904</v>
      </c>
      <c r="J368" s="17">
        <f t="shared" si="80"/>
        <v>3060868.2</v>
      </c>
      <c r="K368" s="17">
        <f t="shared" si="87"/>
        <v>765217.05</v>
      </c>
      <c r="L368" s="17">
        <f t="shared" si="88"/>
        <v>765217.05</v>
      </c>
      <c r="M368" s="17">
        <f t="shared" si="89"/>
        <v>765217.05</v>
      </c>
      <c r="N368" s="17">
        <f t="shared" si="90"/>
        <v>765217.05</v>
      </c>
      <c r="O368" s="18">
        <v>146500</v>
      </c>
    </row>
    <row r="369" spans="1:15" ht="45" x14ac:dyDescent="0.25">
      <c r="A369" s="19" t="s">
        <v>590</v>
      </c>
      <c r="B369" s="19"/>
      <c r="C369" s="14" t="s">
        <v>650</v>
      </c>
      <c r="D369" s="14" t="s">
        <v>651</v>
      </c>
      <c r="E369" s="15">
        <v>282</v>
      </c>
      <c r="F369" s="15">
        <v>0</v>
      </c>
      <c r="G369" s="15">
        <v>0</v>
      </c>
      <c r="H369" s="15">
        <f t="shared" si="86"/>
        <v>282</v>
      </c>
      <c r="I369" s="16">
        <v>193.47499999999999</v>
      </c>
      <c r="J369" s="17">
        <f t="shared" si="80"/>
        <v>54559.95</v>
      </c>
      <c r="K369" s="17">
        <f t="shared" si="87"/>
        <v>13639.987499999999</v>
      </c>
      <c r="L369" s="17">
        <f t="shared" si="88"/>
        <v>13639.987499999999</v>
      </c>
      <c r="M369" s="17">
        <f t="shared" si="89"/>
        <v>13639.987499999999</v>
      </c>
      <c r="N369" s="17">
        <f t="shared" si="90"/>
        <v>13639.987499999999</v>
      </c>
      <c r="O369" s="18">
        <v>296</v>
      </c>
    </row>
    <row r="370" spans="1:15" ht="45" x14ac:dyDescent="0.25">
      <c r="A370" s="13" t="s">
        <v>622</v>
      </c>
      <c r="B370" s="13"/>
      <c r="C370" s="14" t="s">
        <v>652</v>
      </c>
      <c r="D370" s="14" t="s">
        <v>653</v>
      </c>
      <c r="E370" s="15">
        <v>655</v>
      </c>
      <c r="F370" s="15">
        <v>0</v>
      </c>
      <c r="G370" s="15">
        <v>0</v>
      </c>
      <c r="H370" s="15">
        <f t="shared" si="86"/>
        <v>655</v>
      </c>
      <c r="I370" s="16">
        <v>42.189</v>
      </c>
      <c r="J370" s="17">
        <f t="shared" si="80"/>
        <v>27633.8</v>
      </c>
      <c r="K370" s="17">
        <f t="shared" si="87"/>
        <v>6908.45</v>
      </c>
      <c r="L370" s="17">
        <f t="shared" si="88"/>
        <v>6908.45</v>
      </c>
      <c r="M370" s="17">
        <f t="shared" si="89"/>
        <v>6908.45</v>
      </c>
      <c r="N370" s="17">
        <f t="shared" si="90"/>
        <v>6908.45</v>
      </c>
      <c r="O370" s="18">
        <v>655</v>
      </c>
    </row>
    <row r="371" spans="1:15" ht="30" x14ac:dyDescent="0.25">
      <c r="A371" s="13" t="s">
        <v>622</v>
      </c>
      <c r="B371" s="13"/>
      <c r="C371" s="14" t="s">
        <v>654</v>
      </c>
      <c r="D371" s="14" t="s">
        <v>655</v>
      </c>
      <c r="E371" s="15">
        <v>5246</v>
      </c>
      <c r="F371" s="15">
        <v>0</v>
      </c>
      <c r="G371" s="15">
        <v>600</v>
      </c>
      <c r="H371" s="15">
        <f t="shared" si="86"/>
        <v>5846</v>
      </c>
      <c r="I371" s="16">
        <v>16.914000000000001</v>
      </c>
      <c r="J371" s="17">
        <f t="shared" si="80"/>
        <v>98879.25</v>
      </c>
      <c r="K371" s="17">
        <f t="shared" si="87"/>
        <v>24719.8125</v>
      </c>
      <c r="L371" s="17">
        <f t="shared" si="88"/>
        <v>24719.8125</v>
      </c>
      <c r="M371" s="17">
        <f t="shared" si="89"/>
        <v>24719.8125</v>
      </c>
      <c r="N371" s="17">
        <f t="shared" si="90"/>
        <v>24719.8125</v>
      </c>
      <c r="O371" s="18">
        <v>41284</v>
      </c>
    </row>
    <row r="372" spans="1:15" ht="60" x14ac:dyDescent="0.25">
      <c r="A372" s="13" t="s">
        <v>622</v>
      </c>
      <c r="B372" s="13"/>
      <c r="C372" s="14" t="s">
        <v>656</v>
      </c>
      <c r="D372" s="14" t="s">
        <v>657</v>
      </c>
      <c r="E372" s="15">
        <v>31066</v>
      </c>
      <c r="F372" s="15">
        <v>0</v>
      </c>
      <c r="G372" s="15">
        <v>0</v>
      </c>
      <c r="H372" s="15">
        <f t="shared" si="86"/>
        <v>31066</v>
      </c>
      <c r="I372" s="16">
        <v>6.423</v>
      </c>
      <c r="J372" s="17">
        <f t="shared" si="80"/>
        <v>199536.92</v>
      </c>
      <c r="K372" s="17">
        <f t="shared" si="87"/>
        <v>49884.23</v>
      </c>
      <c r="L372" s="17">
        <f t="shared" si="88"/>
        <v>49884.23</v>
      </c>
      <c r="M372" s="17">
        <f t="shared" si="89"/>
        <v>49884.23</v>
      </c>
      <c r="N372" s="17">
        <f t="shared" si="90"/>
        <v>49884.23</v>
      </c>
      <c r="O372" s="18">
        <v>31076</v>
      </c>
    </row>
    <row r="373" spans="1:15" ht="30" x14ac:dyDescent="0.25">
      <c r="A373" s="13" t="s">
        <v>590</v>
      </c>
      <c r="B373" s="13"/>
      <c r="C373" s="14" t="s">
        <v>658</v>
      </c>
      <c r="D373" s="14" t="s">
        <v>659</v>
      </c>
      <c r="E373" s="15">
        <v>1250</v>
      </c>
      <c r="F373" s="15">
        <v>0</v>
      </c>
      <c r="G373" s="15">
        <v>0</v>
      </c>
      <c r="H373" s="15">
        <f t="shared" si="86"/>
        <v>1250</v>
      </c>
      <c r="I373" s="16">
        <v>1.7889999999999999</v>
      </c>
      <c r="J373" s="17">
        <f t="shared" si="80"/>
        <v>2236.25</v>
      </c>
      <c r="K373" s="17">
        <f t="shared" si="87"/>
        <v>559.0625</v>
      </c>
      <c r="L373" s="17">
        <f t="shared" si="88"/>
        <v>559.0625</v>
      </c>
      <c r="M373" s="17">
        <f t="shared" si="89"/>
        <v>559.0625</v>
      </c>
      <c r="N373" s="17">
        <f t="shared" si="90"/>
        <v>559.0625</v>
      </c>
      <c r="O373" s="18">
        <v>1250</v>
      </c>
    </row>
    <row r="374" spans="1:15" ht="60" x14ac:dyDescent="0.25">
      <c r="A374" s="13" t="s">
        <v>622</v>
      </c>
      <c r="B374" s="13"/>
      <c r="C374" s="14" t="s">
        <v>660</v>
      </c>
      <c r="D374" s="14" t="s">
        <v>661</v>
      </c>
      <c r="E374" s="15">
        <v>195061</v>
      </c>
      <c r="F374" s="15">
        <v>0</v>
      </c>
      <c r="G374" s="15">
        <v>0</v>
      </c>
      <c r="H374" s="15">
        <f t="shared" si="86"/>
        <v>195061</v>
      </c>
      <c r="I374" s="16">
        <v>67.811999999999998</v>
      </c>
      <c r="J374" s="17">
        <f t="shared" si="80"/>
        <v>13227476.539999999</v>
      </c>
      <c r="K374" s="17">
        <f t="shared" si="87"/>
        <v>3306869.1349999998</v>
      </c>
      <c r="L374" s="17">
        <f t="shared" si="88"/>
        <v>3306869.1349999998</v>
      </c>
      <c r="M374" s="17">
        <f t="shared" si="89"/>
        <v>3306869.1349999998</v>
      </c>
      <c r="N374" s="17">
        <f t="shared" si="90"/>
        <v>3306869.1349999998</v>
      </c>
      <c r="O374" s="18">
        <v>195186</v>
      </c>
    </row>
    <row r="375" spans="1:15" ht="45" x14ac:dyDescent="0.25">
      <c r="A375" s="13" t="s">
        <v>622</v>
      </c>
      <c r="B375" s="13"/>
      <c r="C375" s="14" t="s">
        <v>662</v>
      </c>
      <c r="D375" s="14" t="s">
        <v>663</v>
      </c>
      <c r="E375" s="15">
        <v>0</v>
      </c>
      <c r="F375" s="15">
        <v>234</v>
      </c>
      <c r="G375" s="15">
        <v>6000</v>
      </c>
      <c r="H375" s="15">
        <f t="shared" si="86"/>
        <v>6234</v>
      </c>
      <c r="I375" s="16">
        <v>124.562</v>
      </c>
      <c r="J375" s="17">
        <f t="shared" si="80"/>
        <v>776519.51</v>
      </c>
      <c r="K375" s="17">
        <f t="shared" si="87"/>
        <v>194129.8775</v>
      </c>
      <c r="L375" s="17">
        <f t="shared" si="88"/>
        <v>194129.8775</v>
      </c>
      <c r="M375" s="17">
        <f t="shared" si="89"/>
        <v>194129.8775</v>
      </c>
      <c r="N375" s="17">
        <f t="shared" si="90"/>
        <v>194129.8775</v>
      </c>
      <c r="O375" s="18">
        <v>6234</v>
      </c>
    </row>
    <row r="376" spans="1:15" ht="45" x14ac:dyDescent="0.25">
      <c r="A376" s="13" t="s">
        <v>622</v>
      </c>
      <c r="B376" s="13"/>
      <c r="C376" s="14" t="s">
        <v>664</v>
      </c>
      <c r="D376" s="14" t="s">
        <v>661</v>
      </c>
      <c r="E376" s="15">
        <v>61609</v>
      </c>
      <c r="F376" s="15">
        <v>0</v>
      </c>
      <c r="G376" s="15">
        <v>300</v>
      </c>
      <c r="H376" s="15">
        <f t="shared" si="86"/>
        <v>61909</v>
      </c>
      <c r="I376" s="16">
        <v>195.858</v>
      </c>
      <c r="J376" s="17">
        <f t="shared" si="80"/>
        <v>12125372.93</v>
      </c>
      <c r="K376" s="17">
        <f t="shared" si="87"/>
        <v>3031343.2324999999</v>
      </c>
      <c r="L376" s="17">
        <f t="shared" si="88"/>
        <v>3031343.2324999999</v>
      </c>
      <c r="M376" s="17">
        <f t="shared" si="89"/>
        <v>3031343.2324999999</v>
      </c>
      <c r="N376" s="17">
        <f t="shared" si="90"/>
        <v>3031343.2324999999</v>
      </c>
      <c r="O376" s="18">
        <v>61959</v>
      </c>
    </row>
    <row r="377" spans="1:15" ht="30" x14ac:dyDescent="0.25">
      <c r="A377" s="13" t="s">
        <v>622</v>
      </c>
      <c r="B377" s="13"/>
      <c r="C377" s="14" t="s">
        <v>665</v>
      </c>
      <c r="D377" s="14" t="s">
        <v>666</v>
      </c>
      <c r="E377" s="15">
        <v>0</v>
      </c>
      <c r="F377" s="15">
        <v>30182</v>
      </c>
      <c r="G377" s="15">
        <v>0</v>
      </c>
      <c r="H377" s="15">
        <f t="shared" si="86"/>
        <v>30182</v>
      </c>
      <c r="I377" s="16">
        <v>34.085000000000001</v>
      </c>
      <c r="J377" s="17">
        <f t="shared" si="80"/>
        <v>1028753.47</v>
      </c>
      <c r="K377" s="17">
        <f t="shared" si="87"/>
        <v>257188.36749999999</v>
      </c>
      <c r="L377" s="17">
        <f t="shared" si="88"/>
        <v>257188.36749999999</v>
      </c>
      <c r="M377" s="17">
        <f t="shared" si="89"/>
        <v>257188.36749999999</v>
      </c>
      <c r="N377" s="17">
        <f t="shared" si="90"/>
        <v>257188.36749999999</v>
      </c>
      <c r="O377" s="18">
        <v>30307</v>
      </c>
    </row>
    <row r="378" spans="1:15" ht="30" x14ac:dyDescent="0.25">
      <c r="A378" s="13"/>
      <c r="B378" s="13"/>
      <c r="C378" s="14" t="s">
        <v>665</v>
      </c>
      <c r="D378" s="14" t="s">
        <v>667</v>
      </c>
      <c r="E378" s="15">
        <v>0</v>
      </c>
      <c r="F378" s="15">
        <v>125</v>
      </c>
      <c r="G378" s="15">
        <v>0</v>
      </c>
      <c r="H378" s="15">
        <f t="shared" si="86"/>
        <v>125</v>
      </c>
      <c r="I378" s="16">
        <v>55.863</v>
      </c>
      <c r="J378" s="17">
        <f t="shared" si="80"/>
        <v>6982.88</v>
      </c>
      <c r="K378" s="17">
        <f t="shared" si="87"/>
        <v>1745.72</v>
      </c>
      <c r="L378" s="17">
        <f t="shared" si="88"/>
        <v>1745.72</v>
      </c>
      <c r="M378" s="17">
        <f t="shared" si="89"/>
        <v>1745.72</v>
      </c>
      <c r="N378" s="17">
        <f t="shared" si="90"/>
        <v>1745.72</v>
      </c>
      <c r="O378" s="18">
        <v>125</v>
      </c>
    </row>
    <row r="379" spans="1:15" ht="30" x14ac:dyDescent="0.25">
      <c r="A379" s="13" t="s">
        <v>622</v>
      </c>
      <c r="B379" s="13"/>
      <c r="C379" s="14" t="s">
        <v>668</v>
      </c>
      <c r="D379" s="14" t="s">
        <v>666</v>
      </c>
      <c r="E379" s="15">
        <v>51321</v>
      </c>
      <c r="F379" s="15">
        <v>0</v>
      </c>
      <c r="G379" s="15">
        <v>0</v>
      </c>
      <c r="H379" s="15">
        <f t="shared" si="86"/>
        <v>51321</v>
      </c>
      <c r="I379" s="16">
        <v>8.3640000000000008</v>
      </c>
      <c r="J379" s="17">
        <f t="shared" si="80"/>
        <v>429248.85000000003</v>
      </c>
      <c r="K379" s="17">
        <f t="shared" si="87"/>
        <v>107312.21250000001</v>
      </c>
      <c r="L379" s="17">
        <f t="shared" si="88"/>
        <v>107312.21250000001</v>
      </c>
      <c r="M379" s="17">
        <f t="shared" si="89"/>
        <v>107312.21250000001</v>
      </c>
      <c r="N379" s="17">
        <f t="shared" si="90"/>
        <v>107312.21250000001</v>
      </c>
      <c r="O379" s="18">
        <v>51331</v>
      </c>
    </row>
    <row r="380" spans="1:15" ht="30" x14ac:dyDescent="0.25">
      <c r="A380" s="13" t="s">
        <v>622</v>
      </c>
      <c r="B380" s="13"/>
      <c r="C380" s="14" t="s">
        <v>668</v>
      </c>
      <c r="D380" s="14" t="s">
        <v>667</v>
      </c>
      <c r="E380" s="15">
        <v>18203</v>
      </c>
      <c r="F380" s="15">
        <v>0</v>
      </c>
      <c r="G380" s="15">
        <v>0</v>
      </c>
      <c r="H380" s="15">
        <f t="shared" si="86"/>
        <v>18203</v>
      </c>
      <c r="I380" s="16">
        <v>5.9580000000000002</v>
      </c>
      <c r="J380" s="17">
        <f t="shared" si="80"/>
        <v>108453.48</v>
      </c>
      <c r="K380" s="17">
        <f t="shared" si="87"/>
        <v>27113.37</v>
      </c>
      <c r="L380" s="17">
        <f t="shared" si="88"/>
        <v>27113.37</v>
      </c>
      <c r="M380" s="17">
        <f t="shared" si="89"/>
        <v>27113.37</v>
      </c>
      <c r="N380" s="17">
        <f t="shared" si="90"/>
        <v>27113.37</v>
      </c>
      <c r="O380" s="18">
        <v>19056</v>
      </c>
    </row>
    <row r="381" spans="1:15" ht="60" x14ac:dyDescent="0.25">
      <c r="A381" s="13" t="s">
        <v>622</v>
      </c>
      <c r="B381" s="13"/>
      <c r="C381" s="14" t="s">
        <v>669</v>
      </c>
      <c r="D381" s="14" t="s">
        <v>670</v>
      </c>
      <c r="E381" s="15">
        <v>15527</v>
      </c>
      <c r="F381" s="15">
        <v>0</v>
      </c>
      <c r="G381" s="15">
        <v>0</v>
      </c>
      <c r="H381" s="15">
        <f t="shared" si="86"/>
        <v>15527</v>
      </c>
      <c r="I381" s="16">
        <v>4.351</v>
      </c>
      <c r="J381" s="17">
        <f t="shared" si="80"/>
        <v>67557.98</v>
      </c>
      <c r="K381" s="17">
        <f t="shared" si="87"/>
        <v>16889.494999999999</v>
      </c>
      <c r="L381" s="17">
        <f t="shared" si="88"/>
        <v>16889.494999999999</v>
      </c>
      <c r="M381" s="17">
        <f t="shared" si="89"/>
        <v>16889.494999999999</v>
      </c>
      <c r="N381" s="17">
        <f t="shared" si="90"/>
        <v>16889.494999999999</v>
      </c>
      <c r="O381" s="18">
        <v>15527</v>
      </c>
    </row>
    <row r="382" spans="1:15" ht="60" x14ac:dyDescent="0.25">
      <c r="A382" s="13" t="s">
        <v>622</v>
      </c>
      <c r="B382" s="13"/>
      <c r="C382" s="14" t="s">
        <v>671</v>
      </c>
      <c r="D382" s="14" t="s">
        <v>672</v>
      </c>
      <c r="E382" s="15">
        <v>320</v>
      </c>
      <c r="F382" s="15">
        <v>0</v>
      </c>
      <c r="G382" s="15">
        <v>0</v>
      </c>
      <c r="H382" s="15">
        <f t="shared" si="86"/>
        <v>320</v>
      </c>
      <c r="I382" s="16">
        <v>5.9880000000000004</v>
      </c>
      <c r="J382" s="17">
        <f t="shared" si="80"/>
        <v>1916.16</v>
      </c>
      <c r="K382" s="17">
        <f t="shared" si="87"/>
        <v>479.04</v>
      </c>
      <c r="L382" s="17">
        <f t="shared" si="88"/>
        <v>479.04</v>
      </c>
      <c r="M382" s="17">
        <f t="shared" si="89"/>
        <v>479.04</v>
      </c>
      <c r="N382" s="17">
        <f t="shared" si="90"/>
        <v>479.04</v>
      </c>
      <c r="O382" s="18">
        <v>320</v>
      </c>
    </row>
    <row r="383" spans="1:15" x14ac:dyDescent="0.25">
      <c r="A383" s="8"/>
      <c r="B383" s="8" t="s">
        <v>673</v>
      </c>
      <c r="C383" s="9" t="s">
        <v>674</v>
      </c>
      <c r="D383" s="10"/>
      <c r="E383" s="11"/>
      <c r="F383" s="11"/>
      <c r="G383" s="11"/>
      <c r="H383" s="15"/>
      <c r="I383" s="11"/>
      <c r="J383" s="17"/>
      <c r="K383" s="17"/>
      <c r="L383" s="17"/>
      <c r="M383" s="17"/>
      <c r="N383" s="17"/>
      <c r="O383" s="18"/>
    </row>
    <row r="384" spans="1:15" x14ac:dyDescent="0.25">
      <c r="A384" s="8"/>
      <c r="B384" s="8" t="s">
        <v>675</v>
      </c>
      <c r="C384" s="9" t="s">
        <v>676</v>
      </c>
      <c r="D384" s="10"/>
      <c r="E384" s="11"/>
      <c r="F384" s="11"/>
      <c r="G384" s="11"/>
      <c r="H384" s="15"/>
      <c r="I384" s="11"/>
      <c r="J384" s="17"/>
      <c r="K384" s="17"/>
      <c r="L384" s="17"/>
      <c r="M384" s="17"/>
      <c r="N384" s="17"/>
      <c r="O384" s="18"/>
    </row>
    <row r="385" spans="1:15" ht="30" x14ac:dyDescent="0.25">
      <c r="A385" s="13" t="s">
        <v>21</v>
      </c>
      <c r="B385" s="13"/>
      <c r="C385" s="14" t="s">
        <v>677</v>
      </c>
      <c r="D385" s="14" t="s">
        <v>678</v>
      </c>
      <c r="E385" s="15">
        <v>6510</v>
      </c>
      <c r="F385" s="15">
        <v>0</v>
      </c>
      <c r="G385" s="15">
        <v>0</v>
      </c>
      <c r="H385" s="15">
        <f t="shared" ref="H385:H448" si="91">F385+G385+E385</f>
        <v>6510</v>
      </c>
      <c r="I385" s="16">
        <v>181.62</v>
      </c>
      <c r="J385" s="17">
        <f t="shared" si="80"/>
        <v>1182346.2</v>
      </c>
      <c r="K385" s="17">
        <f t="shared" ref="K385:K448" si="92">J385/4</f>
        <v>295586.55</v>
      </c>
      <c r="L385" s="17">
        <f t="shared" ref="L385:L448" si="93">J385/4</f>
        <v>295586.55</v>
      </c>
      <c r="M385" s="17">
        <f t="shared" ref="M385:M448" si="94">J385/4</f>
        <v>295586.55</v>
      </c>
      <c r="N385" s="17">
        <f t="shared" ref="N385:N448" si="95">J385/4</f>
        <v>295586.55</v>
      </c>
      <c r="O385" s="18">
        <v>6510</v>
      </c>
    </row>
    <row r="386" spans="1:15" x14ac:dyDescent="0.25">
      <c r="A386" s="19" t="s">
        <v>679</v>
      </c>
      <c r="B386" s="19"/>
      <c r="C386" s="14" t="s">
        <v>680</v>
      </c>
      <c r="D386" s="14" t="s">
        <v>368</v>
      </c>
      <c r="E386" s="15">
        <v>0</v>
      </c>
      <c r="F386" s="15">
        <v>9408</v>
      </c>
      <c r="G386" s="15">
        <v>0</v>
      </c>
      <c r="H386" s="15">
        <f t="shared" si="91"/>
        <v>9408</v>
      </c>
      <c r="I386" s="16">
        <v>330.40100000000001</v>
      </c>
      <c r="J386" s="17">
        <f t="shared" si="80"/>
        <v>3108412.61</v>
      </c>
      <c r="K386" s="17">
        <f t="shared" si="92"/>
        <v>777103.15249999997</v>
      </c>
      <c r="L386" s="17">
        <f t="shared" si="93"/>
        <v>777103.15249999997</v>
      </c>
      <c r="M386" s="17">
        <f t="shared" si="94"/>
        <v>777103.15249999997</v>
      </c>
      <c r="N386" s="17">
        <f t="shared" si="95"/>
        <v>777103.15249999997</v>
      </c>
      <c r="O386" s="18">
        <v>9408</v>
      </c>
    </row>
    <row r="387" spans="1:15" x14ac:dyDescent="0.25">
      <c r="A387" s="19" t="s">
        <v>679</v>
      </c>
      <c r="B387" s="19"/>
      <c r="C387" s="14" t="s">
        <v>681</v>
      </c>
      <c r="D387" s="14" t="s">
        <v>682</v>
      </c>
      <c r="E387" s="15">
        <v>40016</v>
      </c>
      <c r="F387" s="15">
        <v>0</v>
      </c>
      <c r="G387" s="15">
        <v>0</v>
      </c>
      <c r="H387" s="15">
        <f t="shared" si="91"/>
        <v>40016</v>
      </c>
      <c r="I387" s="16">
        <v>32.124000000000002</v>
      </c>
      <c r="J387" s="17">
        <f t="shared" si="80"/>
        <v>1285473.99</v>
      </c>
      <c r="K387" s="17">
        <f t="shared" si="92"/>
        <v>321368.4975</v>
      </c>
      <c r="L387" s="17">
        <f t="shared" si="93"/>
        <v>321368.4975</v>
      </c>
      <c r="M387" s="17">
        <f t="shared" si="94"/>
        <v>321368.4975</v>
      </c>
      <c r="N387" s="17">
        <f t="shared" si="95"/>
        <v>321368.4975</v>
      </c>
      <c r="O387" s="18">
        <v>40016</v>
      </c>
    </row>
    <row r="388" spans="1:15" x14ac:dyDescent="0.25">
      <c r="A388" s="19" t="s">
        <v>679</v>
      </c>
      <c r="B388" s="19"/>
      <c r="C388" s="14" t="s">
        <v>681</v>
      </c>
      <c r="D388" s="14" t="s">
        <v>683</v>
      </c>
      <c r="E388" s="15">
        <v>93704</v>
      </c>
      <c r="F388" s="15">
        <v>0</v>
      </c>
      <c r="G388" s="15">
        <v>0</v>
      </c>
      <c r="H388" s="15">
        <f t="shared" si="91"/>
        <v>93704</v>
      </c>
      <c r="I388" s="16">
        <v>160.62200000000001</v>
      </c>
      <c r="J388" s="17">
        <f t="shared" si="80"/>
        <v>15050923.890000001</v>
      </c>
      <c r="K388" s="17">
        <f t="shared" si="92"/>
        <v>3762730.9725000001</v>
      </c>
      <c r="L388" s="17">
        <f t="shared" si="93"/>
        <v>3762730.9725000001</v>
      </c>
      <c r="M388" s="17">
        <f t="shared" si="94"/>
        <v>3762730.9725000001</v>
      </c>
      <c r="N388" s="17">
        <f t="shared" si="95"/>
        <v>3762730.9725000001</v>
      </c>
      <c r="O388" s="18">
        <v>93704</v>
      </c>
    </row>
    <row r="389" spans="1:15" ht="30" x14ac:dyDescent="0.25">
      <c r="A389" s="13" t="s">
        <v>684</v>
      </c>
      <c r="B389" s="13"/>
      <c r="C389" s="14" t="s">
        <v>685</v>
      </c>
      <c r="D389" s="14" t="s">
        <v>686</v>
      </c>
      <c r="E389" s="15">
        <v>234048</v>
      </c>
      <c r="F389" s="15">
        <v>0</v>
      </c>
      <c r="G389" s="15">
        <v>0</v>
      </c>
      <c r="H389" s="15">
        <f t="shared" si="91"/>
        <v>234048</v>
      </c>
      <c r="I389" s="16">
        <v>27.341000000000001</v>
      </c>
      <c r="J389" s="17">
        <f t="shared" si="80"/>
        <v>6399106.3700000001</v>
      </c>
      <c r="K389" s="17">
        <f t="shared" si="92"/>
        <v>1599776.5925</v>
      </c>
      <c r="L389" s="17">
        <f t="shared" si="93"/>
        <v>1599776.5925</v>
      </c>
      <c r="M389" s="17">
        <f t="shared" si="94"/>
        <v>1599776.5925</v>
      </c>
      <c r="N389" s="17">
        <f t="shared" si="95"/>
        <v>1599776.5925</v>
      </c>
      <c r="O389" s="18">
        <v>234048</v>
      </c>
    </row>
    <row r="390" spans="1:15" x14ac:dyDescent="0.25">
      <c r="A390" s="13" t="s">
        <v>74</v>
      </c>
      <c r="B390" s="13"/>
      <c r="C390" s="14" t="s">
        <v>687</v>
      </c>
      <c r="D390" s="14" t="s">
        <v>688</v>
      </c>
      <c r="E390" s="15">
        <v>750</v>
      </c>
      <c r="F390" s="15">
        <v>0</v>
      </c>
      <c r="G390" s="15">
        <v>0</v>
      </c>
      <c r="H390" s="15">
        <f t="shared" si="91"/>
        <v>750</v>
      </c>
      <c r="I390" s="16">
        <v>2095.5160000000001</v>
      </c>
      <c r="J390" s="17">
        <f t="shared" si="80"/>
        <v>1571637</v>
      </c>
      <c r="K390" s="17">
        <f t="shared" si="92"/>
        <v>392909.25</v>
      </c>
      <c r="L390" s="17">
        <f t="shared" si="93"/>
        <v>392909.25</v>
      </c>
      <c r="M390" s="17">
        <f t="shared" si="94"/>
        <v>392909.25</v>
      </c>
      <c r="N390" s="17">
        <f t="shared" si="95"/>
        <v>392909.25</v>
      </c>
      <c r="O390" s="18">
        <v>750</v>
      </c>
    </row>
    <row r="391" spans="1:15" ht="30" x14ac:dyDescent="0.25">
      <c r="A391" s="19" t="s">
        <v>679</v>
      </c>
      <c r="B391" s="19"/>
      <c r="C391" s="14" t="s">
        <v>689</v>
      </c>
      <c r="D391" s="14" t="s">
        <v>690</v>
      </c>
      <c r="E391" s="15">
        <v>2365</v>
      </c>
      <c r="F391" s="15">
        <v>0</v>
      </c>
      <c r="G391" s="15">
        <v>0</v>
      </c>
      <c r="H391" s="15">
        <f t="shared" si="91"/>
        <v>2365</v>
      </c>
      <c r="I391" s="16">
        <v>14279.112999999999</v>
      </c>
      <c r="J391" s="17">
        <f t="shared" ref="J391:J454" si="96">ROUNDUP((H391*I391),2)</f>
        <v>33770102.25</v>
      </c>
      <c r="K391" s="17">
        <f t="shared" si="92"/>
        <v>8442525.5625</v>
      </c>
      <c r="L391" s="17">
        <f t="shared" si="93"/>
        <v>8442525.5625</v>
      </c>
      <c r="M391" s="17">
        <f t="shared" si="94"/>
        <v>8442525.5625</v>
      </c>
      <c r="N391" s="17">
        <f t="shared" si="95"/>
        <v>8442525.5625</v>
      </c>
      <c r="O391" s="18">
        <v>2365</v>
      </c>
    </row>
    <row r="392" spans="1:15" ht="30" x14ac:dyDescent="0.25">
      <c r="A392" s="19" t="s">
        <v>679</v>
      </c>
      <c r="B392" s="19"/>
      <c r="C392" s="14" t="s">
        <v>691</v>
      </c>
      <c r="D392" s="14" t="s">
        <v>692</v>
      </c>
      <c r="E392" s="15">
        <v>9800</v>
      </c>
      <c r="F392" s="15">
        <v>0</v>
      </c>
      <c r="G392" s="15">
        <v>0</v>
      </c>
      <c r="H392" s="15">
        <f t="shared" si="91"/>
        <v>9800</v>
      </c>
      <c r="I392" s="16">
        <v>149.11799999999999</v>
      </c>
      <c r="J392" s="17">
        <f t="shared" si="96"/>
        <v>1461356.4</v>
      </c>
      <c r="K392" s="17">
        <f t="shared" si="92"/>
        <v>365339.1</v>
      </c>
      <c r="L392" s="17">
        <f t="shared" si="93"/>
        <v>365339.1</v>
      </c>
      <c r="M392" s="17">
        <f t="shared" si="94"/>
        <v>365339.1</v>
      </c>
      <c r="N392" s="17">
        <f t="shared" si="95"/>
        <v>365339.1</v>
      </c>
      <c r="O392" s="18">
        <v>9850</v>
      </c>
    </row>
    <row r="393" spans="1:15" ht="30" x14ac:dyDescent="0.25">
      <c r="A393" s="19" t="s">
        <v>679</v>
      </c>
      <c r="B393" s="19"/>
      <c r="C393" s="14" t="s">
        <v>691</v>
      </c>
      <c r="D393" s="14" t="s">
        <v>693</v>
      </c>
      <c r="E393" s="15">
        <v>26200</v>
      </c>
      <c r="F393" s="15">
        <v>0</v>
      </c>
      <c r="G393" s="15">
        <v>0</v>
      </c>
      <c r="H393" s="15">
        <f t="shared" si="91"/>
        <v>26200</v>
      </c>
      <c r="I393" s="16">
        <v>319.947</v>
      </c>
      <c r="J393" s="17">
        <f t="shared" si="96"/>
        <v>8382611.4000000004</v>
      </c>
      <c r="K393" s="17">
        <f t="shared" si="92"/>
        <v>2095652.85</v>
      </c>
      <c r="L393" s="17">
        <f t="shared" si="93"/>
        <v>2095652.85</v>
      </c>
      <c r="M393" s="17">
        <f t="shared" si="94"/>
        <v>2095652.85</v>
      </c>
      <c r="N393" s="17">
        <f t="shared" si="95"/>
        <v>2095652.85</v>
      </c>
      <c r="O393" s="18">
        <v>26260</v>
      </c>
    </row>
    <row r="394" spans="1:15" ht="60" x14ac:dyDescent="0.25">
      <c r="A394" s="13" t="s">
        <v>128</v>
      </c>
      <c r="B394" s="13"/>
      <c r="C394" s="14" t="s">
        <v>694</v>
      </c>
      <c r="D394" s="14" t="s">
        <v>695</v>
      </c>
      <c r="E394" s="15">
        <v>8490</v>
      </c>
      <c r="F394" s="15">
        <v>0</v>
      </c>
      <c r="G394" s="15">
        <v>0</v>
      </c>
      <c r="H394" s="15">
        <f t="shared" si="91"/>
        <v>8490</v>
      </c>
      <c r="I394" s="16">
        <v>94.936999999999998</v>
      </c>
      <c r="J394" s="17">
        <f t="shared" si="96"/>
        <v>806015.13</v>
      </c>
      <c r="K394" s="17">
        <f t="shared" si="92"/>
        <v>201503.7825</v>
      </c>
      <c r="L394" s="17">
        <f t="shared" si="93"/>
        <v>201503.7825</v>
      </c>
      <c r="M394" s="17">
        <f t="shared" si="94"/>
        <v>201503.7825</v>
      </c>
      <c r="N394" s="17">
        <f t="shared" si="95"/>
        <v>201503.7825</v>
      </c>
      <c r="O394" s="18">
        <v>8490</v>
      </c>
    </row>
    <row r="395" spans="1:15" ht="60" x14ac:dyDescent="0.25">
      <c r="A395" s="13" t="s">
        <v>128</v>
      </c>
      <c r="B395" s="13"/>
      <c r="C395" s="14" t="s">
        <v>694</v>
      </c>
      <c r="D395" s="14" t="s">
        <v>696</v>
      </c>
      <c r="E395" s="15">
        <v>8980</v>
      </c>
      <c r="F395" s="15">
        <v>0</v>
      </c>
      <c r="G395" s="15">
        <v>0</v>
      </c>
      <c r="H395" s="15">
        <f t="shared" si="91"/>
        <v>8980</v>
      </c>
      <c r="I395" s="16">
        <v>70.849999999999994</v>
      </c>
      <c r="J395" s="17">
        <f t="shared" si="96"/>
        <v>636233</v>
      </c>
      <c r="K395" s="17">
        <f t="shared" si="92"/>
        <v>159058.25</v>
      </c>
      <c r="L395" s="17">
        <f t="shared" si="93"/>
        <v>159058.25</v>
      </c>
      <c r="M395" s="17">
        <f t="shared" si="94"/>
        <v>159058.25</v>
      </c>
      <c r="N395" s="17">
        <f t="shared" si="95"/>
        <v>159058.25</v>
      </c>
      <c r="O395" s="18">
        <v>8980</v>
      </c>
    </row>
    <row r="396" spans="1:15" ht="30" x14ac:dyDescent="0.25">
      <c r="A396" s="19" t="s">
        <v>679</v>
      </c>
      <c r="B396" s="19"/>
      <c r="C396" s="14" t="s">
        <v>697</v>
      </c>
      <c r="D396" s="14" t="s">
        <v>698</v>
      </c>
      <c r="E396" s="15">
        <v>2620</v>
      </c>
      <c r="F396" s="15">
        <v>0</v>
      </c>
      <c r="G396" s="15">
        <v>0</v>
      </c>
      <c r="H396" s="15">
        <f t="shared" si="91"/>
        <v>2620</v>
      </c>
      <c r="I396" s="16">
        <v>62.718000000000004</v>
      </c>
      <c r="J396" s="17">
        <f t="shared" si="96"/>
        <v>164321.16</v>
      </c>
      <c r="K396" s="17">
        <f t="shared" si="92"/>
        <v>41080.29</v>
      </c>
      <c r="L396" s="17">
        <f t="shared" si="93"/>
        <v>41080.29</v>
      </c>
      <c r="M396" s="17">
        <f t="shared" si="94"/>
        <v>41080.29</v>
      </c>
      <c r="N396" s="17">
        <f t="shared" si="95"/>
        <v>41080.29</v>
      </c>
      <c r="O396" s="18">
        <v>2620</v>
      </c>
    </row>
    <row r="397" spans="1:15" ht="45" x14ac:dyDescent="0.25">
      <c r="A397" s="19" t="s">
        <v>679</v>
      </c>
      <c r="B397" s="19"/>
      <c r="C397" s="14" t="s">
        <v>699</v>
      </c>
      <c r="D397" s="14" t="s">
        <v>700</v>
      </c>
      <c r="E397" s="15">
        <v>610</v>
      </c>
      <c r="F397" s="15">
        <v>0</v>
      </c>
      <c r="G397" s="15">
        <v>0</v>
      </c>
      <c r="H397" s="15">
        <f t="shared" si="91"/>
        <v>610</v>
      </c>
      <c r="I397" s="16">
        <v>11322.326999999999</v>
      </c>
      <c r="J397" s="17">
        <f t="shared" si="96"/>
        <v>6906619.4699999997</v>
      </c>
      <c r="K397" s="17">
        <f t="shared" si="92"/>
        <v>1726654.8674999999</v>
      </c>
      <c r="L397" s="17">
        <f t="shared" si="93"/>
        <v>1726654.8674999999</v>
      </c>
      <c r="M397" s="17">
        <f t="shared" si="94"/>
        <v>1726654.8674999999</v>
      </c>
      <c r="N397" s="17">
        <f t="shared" si="95"/>
        <v>1726654.8674999999</v>
      </c>
      <c r="O397" s="18">
        <v>610</v>
      </c>
    </row>
    <row r="398" spans="1:15" ht="30" x14ac:dyDescent="0.25">
      <c r="A398" s="19" t="s">
        <v>679</v>
      </c>
      <c r="B398" s="19"/>
      <c r="C398" s="14" t="s">
        <v>701</v>
      </c>
      <c r="D398" s="14" t="s">
        <v>702</v>
      </c>
      <c r="E398" s="15">
        <v>0</v>
      </c>
      <c r="F398" s="15">
        <v>12620</v>
      </c>
      <c r="G398" s="15">
        <v>0</v>
      </c>
      <c r="H398" s="15">
        <f t="shared" si="91"/>
        <v>12620</v>
      </c>
      <c r="I398" s="16">
        <v>109.45399999999999</v>
      </c>
      <c r="J398" s="17">
        <f t="shared" si="96"/>
        <v>1381309.48</v>
      </c>
      <c r="K398" s="17">
        <f t="shared" si="92"/>
        <v>345327.37</v>
      </c>
      <c r="L398" s="17">
        <f t="shared" si="93"/>
        <v>345327.37</v>
      </c>
      <c r="M398" s="17">
        <f t="shared" si="94"/>
        <v>345327.37</v>
      </c>
      <c r="N398" s="17">
        <f t="shared" si="95"/>
        <v>345327.37</v>
      </c>
      <c r="O398" s="18">
        <v>12620</v>
      </c>
    </row>
    <row r="399" spans="1:15" ht="60" x14ac:dyDescent="0.25">
      <c r="A399" s="19" t="s">
        <v>21</v>
      </c>
      <c r="B399" s="19"/>
      <c r="C399" s="14" t="s">
        <v>703</v>
      </c>
      <c r="D399" s="14" t="s">
        <v>704</v>
      </c>
      <c r="E399" s="15">
        <v>5884</v>
      </c>
      <c r="F399" s="15">
        <v>0</v>
      </c>
      <c r="G399" s="15">
        <v>0</v>
      </c>
      <c r="H399" s="15">
        <f t="shared" si="91"/>
        <v>5884</v>
      </c>
      <c r="I399" s="16">
        <v>52.223999999999997</v>
      </c>
      <c r="J399" s="17">
        <f t="shared" si="96"/>
        <v>307286.02</v>
      </c>
      <c r="K399" s="17">
        <f t="shared" si="92"/>
        <v>76821.505000000005</v>
      </c>
      <c r="L399" s="17">
        <f t="shared" si="93"/>
        <v>76821.505000000005</v>
      </c>
      <c r="M399" s="17">
        <f t="shared" si="94"/>
        <v>76821.505000000005</v>
      </c>
      <c r="N399" s="17">
        <f t="shared" si="95"/>
        <v>76821.505000000005</v>
      </c>
      <c r="O399" s="18">
        <v>5884</v>
      </c>
    </row>
    <row r="400" spans="1:15" ht="45" x14ac:dyDescent="0.25">
      <c r="A400" s="19" t="s">
        <v>21</v>
      </c>
      <c r="B400" s="19"/>
      <c r="C400" s="14" t="s">
        <v>703</v>
      </c>
      <c r="D400" s="14" t="s">
        <v>705</v>
      </c>
      <c r="E400" s="15">
        <v>4007</v>
      </c>
      <c r="F400" s="15">
        <v>0</v>
      </c>
      <c r="G400" s="15">
        <v>0</v>
      </c>
      <c r="H400" s="15">
        <f t="shared" si="91"/>
        <v>4007</v>
      </c>
      <c r="I400" s="16">
        <v>244.84800000000001</v>
      </c>
      <c r="J400" s="17">
        <f t="shared" si="96"/>
        <v>981105.94000000006</v>
      </c>
      <c r="K400" s="17">
        <f t="shared" si="92"/>
        <v>245276.48500000002</v>
      </c>
      <c r="L400" s="17">
        <f t="shared" si="93"/>
        <v>245276.48500000002</v>
      </c>
      <c r="M400" s="17">
        <f t="shared" si="94"/>
        <v>245276.48500000002</v>
      </c>
      <c r="N400" s="17">
        <f t="shared" si="95"/>
        <v>245276.48500000002</v>
      </c>
      <c r="O400" s="18">
        <v>4007</v>
      </c>
    </row>
    <row r="401" spans="1:15" ht="45" x14ac:dyDescent="0.25">
      <c r="A401" s="19" t="s">
        <v>679</v>
      </c>
      <c r="B401" s="19"/>
      <c r="C401" s="14" t="s">
        <v>706</v>
      </c>
      <c r="D401" s="14" t="s">
        <v>707</v>
      </c>
      <c r="E401" s="15">
        <v>2065</v>
      </c>
      <c r="F401" s="15">
        <v>0</v>
      </c>
      <c r="G401" s="15">
        <v>0</v>
      </c>
      <c r="H401" s="15">
        <f t="shared" si="91"/>
        <v>2065</v>
      </c>
      <c r="I401" s="16">
        <v>11888.125</v>
      </c>
      <c r="J401" s="17">
        <f t="shared" si="96"/>
        <v>24548978.130000003</v>
      </c>
      <c r="K401" s="17">
        <f t="shared" si="92"/>
        <v>6137244.5325000007</v>
      </c>
      <c r="L401" s="17">
        <f t="shared" si="93"/>
        <v>6137244.5325000007</v>
      </c>
      <c r="M401" s="17">
        <f t="shared" si="94"/>
        <v>6137244.5325000007</v>
      </c>
      <c r="N401" s="17">
        <f t="shared" si="95"/>
        <v>6137244.5325000007</v>
      </c>
      <c r="O401" s="18">
        <v>2065</v>
      </c>
    </row>
    <row r="402" spans="1:15" ht="30" x14ac:dyDescent="0.25">
      <c r="A402" s="13" t="s">
        <v>74</v>
      </c>
      <c r="B402" s="13"/>
      <c r="C402" s="14" t="s">
        <v>708</v>
      </c>
      <c r="D402" s="14" t="s">
        <v>709</v>
      </c>
      <c r="E402" s="15">
        <v>13535</v>
      </c>
      <c r="F402" s="15">
        <v>0</v>
      </c>
      <c r="G402" s="15">
        <v>0</v>
      </c>
      <c r="H402" s="15">
        <f t="shared" si="91"/>
        <v>13535</v>
      </c>
      <c r="I402" s="16">
        <v>3.399</v>
      </c>
      <c r="J402" s="17">
        <f t="shared" si="96"/>
        <v>46005.47</v>
      </c>
      <c r="K402" s="17">
        <f t="shared" si="92"/>
        <v>11501.3675</v>
      </c>
      <c r="L402" s="17">
        <f t="shared" si="93"/>
        <v>11501.3675</v>
      </c>
      <c r="M402" s="17">
        <f t="shared" si="94"/>
        <v>11501.3675</v>
      </c>
      <c r="N402" s="17">
        <f t="shared" si="95"/>
        <v>11501.3675</v>
      </c>
      <c r="O402" s="18">
        <v>13535</v>
      </c>
    </row>
    <row r="403" spans="1:15" ht="30" x14ac:dyDescent="0.25">
      <c r="A403" s="13" t="s">
        <v>684</v>
      </c>
      <c r="B403" s="13"/>
      <c r="C403" s="14" t="s">
        <v>710</v>
      </c>
      <c r="D403" s="14" t="s">
        <v>711</v>
      </c>
      <c r="E403" s="15">
        <v>442689</v>
      </c>
      <c r="F403" s="15">
        <v>0</v>
      </c>
      <c r="G403" s="15">
        <v>0</v>
      </c>
      <c r="H403" s="15">
        <f t="shared" si="91"/>
        <v>442689</v>
      </c>
      <c r="I403" s="16">
        <v>39.613999999999997</v>
      </c>
      <c r="J403" s="17">
        <f t="shared" si="96"/>
        <v>17536682.050000001</v>
      </c>
      <c r="K403" s="17">
        <f t="shared" si="92"/>
        <v>4384170.5125000002</v>
      </c>
      <c r="L403" s="17">
        <f t="shared" si="93"/>
        <v>4384170.5125000002</v>
      </c>
      <c r="M403" s="17">
        <f t="shared" si="94"/>
        <v>4384170.5125000002</v>
      </c>
      <c r="N403" s="17">
        <f t="shared" si="95"/>
        <v>4384170.5125000002</v>
      </c>
      <c r="O403" s="18">
        <v>442689</v>
      </c>
    </row>
    <row r="404" spans="1:15" x14ac:dyDescent="0.25">
      <c r="A404" s="19" t="s">
        <v>679</v>
      </c>
      <c r="B404" s="19"/>
      <c r="C404" s="14" t="s">
        <v>712</v>
      </c>
      <c r="D404" s="14" t="s">
        <v>713</v>
      </c>
      <c r="E404" s="15">
        <v>0</v>
      </c>
      <c r="F404" s="15">
        <v>350</v>
      </c>
      <c r="G404" s="15">
        <v>0</v>
      </c>
      <c r="H404" s="15">
        <f t="shared" si="91"/>
        <v>350</v>
      </c>
      <c r="I404" s="16">
        <v>23.23</v>
      </c>
      <c r="J404" s="17">
        <f t="shared" si="96"/>
        <v>8130.5</v>
      </c>
      <c r="K404" s="17">
        <f t="shared" si="92"/>
        <v>2032.625</v>
      </c>
      <c r="L404" s="17">
        <f t="shared" si="93"/>
        <v>2032.625</v>
      </c>
      <c r="M404" s="17">
        <f t="shared" si="94"/>
        <v>2032.625</v>
      </c>
      <c r="N404" s="17">
        <f t="shared" si="95"/>
        <v>2032.625</v>
      </c>
      <c r="O404" s="18">
        <v>350</v>
      </c>
    </row>
    <row r="405" spans="1:15" x14ac:dyDescent="0.25">
      <c r="A405" s="19" t="s">
        <v>679</v>
      </c>
      <c r="B405" s="19"/>
      <c r="C405" s="14" t="s">
        <v>712</v>
      </c>
      <c r="D405" s="14" t="s">
        <v>714</v>
      </c>
      <c r="E405" s="15">
        <v>0</v>
      </c>
      <c r="F405" s="15">
        <v>61856</v>
      </c>
      <c r="G405" s="15">
        <v>0</v>
      </c>
      <c r="H405" s="15">
        <f t="shared" si="91"/>
        <v>61856</v>
      </c>
      <c r="I405" s="16">
        <v>247.31200000000001</v>
      </c>
      <c r="J405" s="17">
        <f t="shared" si="96"/>
        <v>15297731.08</v>
      </c>
      <c r="K405" s="17">
        <f t="shared" si="92"/>
        <v>3824432.77</v>
      </c>
      <c r="L405" s="17">
        <f t="shared" si="93"/>
        <v>3824432.77</v>
      </c>
      <c r="M405" s="17">
        <f t="shared" si="94"/>
        <v>3824432.77</v>
      </c>
      <c r="N405" s="17">
        <f t="shared" si="95"/>
        <v>3824432.77</v>
      </c>
      <c r="O405" s="18">
        <v>61856</v>
      </c>
    </row>
    <row r="406" spans="1:15" x14ac:dyDescent="0.25">
      <c r="A406" s="19" t="s">
        <v>679</v>
      </c>
      <c r="B406" s="19"/>
      <c r="C406" s="14" t="s">
        <v>712</v>
      </c>
      <c r="D406" s="14" t="s">
        <v>319</v>
      </c>
      <c r="E406" s="15">
        <v>0</v>
      </c>
      <c r="F406" s="15">
        <v>245</v>
      </c>
      <c r="G406" s="15">
        <v>0</v>
      </c>
      <c r="H406" s="15">
        <f t="shared" si="91"/>
        <v>245</v>
      </c>
      <c r="I406" s="16">
        <v>116.333</v>
      </c>
      <c r="J406" s="17">
        <f t="shared" si="96"/>
        <v>28501.59</v>
      </c>
      <c r="K406" s="17">
        <f t="shared" si="92"/>
        <v>7125.3975</v>
      </c>
      <c r="L406" s="17">
        <f t="shared" si="93"/>
        <v>7125.3975</v>
      </c>
      <c r="M406" s="17">
        <f t="shared" si="94"/>
        <v>7125.3975</v>
      </c>
      <c r="N406" s="17">
        <f t="shared" si="95"/>
        <v>7125.3975</v>
      </c>
      <c r="O406" s="18">
        <v>245</v>
      </c>
    </row>
    <row r="407" spans="1:15" ht="30" x14ac:dyDescent="0.25">
      <c r="A407" s="13" t="s">
        <v>128</v>
      </c>
      <c r="B407" s="13"/>
      <c r="C407" s="14" t="s">
        <v>715</v>
      </c>
      <c r="D407" s="14" t="s">
        <v>716</v>
      </c>
      <c r="E407" s="15">
        <v>3990</v>
      </c>
      <c r="F407" s="15">
        <v>651</v>
      </c>
      <c r="G407" s="15">
        <v>50</v>
      </c>
      <c r="H407" s="15">
        <f t="shared" si="91"/>
        <v>4691</v>
      </c>
      <c r="I407" s="16">
        <v>23.273</v>
      </c>
      <c r="J407" s="17">
        <f t="shared" si="96"/>
        <v>109173.65</v>
      </c>
      <c r="K407" s="17">
        <f t="shared" si="92"/>
        <v>27293.412499999999</v>
      </c>
      <c r="L407" s="17">
        <f t="shared" si="93"/>
        <v>27293.412499999999</v>
      </c>
      <c r="M407" s="17">
        <f t="shared" si="94"/>
        <v>27293.412499999999</v>
      </c>
      <c r="N407" s="17">
        <f t="shared" si="95"/>
        <v>27293.412499999999</v>
      </c>
      <c r="O407" s="18">
        <v>4691</v>
      </c>
    </row>
    <row r="408" spans="1:15" x14ac:dyDescent="0.25">
      <c r="A408" s="19" t="s">
        <v>476</v>
      </c>
      <c r="B408" s="19"/>
      <c r="C408" s="14" t="s">
        <v>717</v>
      </c>
      <c r="D408" s="14" t="s">
        <v>718</v>
      </c>
      <c r="E408" s="15">
        <v>12260</v>
      </c>
      <c r="F408" s="15">
        <v>0</v>
      </c>
      <c r="G408" s="15">
        <v>100</v>
      </c>
      <c r="H408" s="15">
        <f t="shared" si="91"/>
        <v>12360</v>
      </c>
      <c r="I408" s="16">
        <v>4.952</v>
      </c>
      <c r="J408" s="17">
        <f t="shared" si="96"/>
        <v>61206.720000000001</v>
      </c>
      <c r="K408" s="17">
        <f t="shared" si="92"/>
        <v>15301.68</v>
      </c>
      <c r="L408" s="17">
        <f t="shared" si="93"/>
        <v>15301.68</v>
      </c>
      <c r="M408" s="17">
        <f t="shared" si="94"/>
        <v>15301.68</v>
      </c>
      <c r="N408" s="17">
        <f t="shared" si="95"/>
        <v>15301.68</v>
      </c>
      <c r="O408" s="18">
        <v>12360</v>
      </c>
    </row>
    <row r="409" spans="1:15" x14ac:dyDescent="0.25">
      <c r="A409" s="19" t="s">
        <v>679</v>
      </c>
      <c r="B409" s="19"/>
      <c r="C409" s="14" t="s">
        <v>719</v>
      </c>
      <c r="D409" s="14" t="s">
        <v>720</v>
      </c>
      <c r="E409" s="15">
        <v>0</v>
      </c>
      <c r="F409" s="15">
        <v>6400</v>
      </c>
      <c r="G409" s="15">
        <v>0</v>
      </c>
      <c r="H409" s="15">
        <f t="shared" si="91"/>
        <v>6400</v>
      </c>
      <c r="I409" s="16">
        <v>224.339</v>
      </c>
      <c r="J409" s="17">
        <f t="shared" si="96"/>
        <v>1435769.6</v>
      </c>
      <c r="K409" s="17">
        <f t="shared" si="92"/>
        <v>358942.4</v>
      </c>
      <c r="L409" s="17">
        <f t="shared" si="93"/>
        <v>358942.4</v>
      </c>
      <c r="M409" s="17">
        <f t="shared" si="94"/>
        <v>358942.4</v>
      </c>
      <c r="N409" s="17">
        <f t="shared" si="95"/>
        <v>358942.4</v>
      </c>
      <c r="O409" s="18">
        <v>6400</v>
      </c>
    </row>
    <row r="410" spans="1:15" x14ac:dyDescent="0.25">
      <c r="A410" s="19" t="s">
        <v>679</v>
      </c>
      <c r="B410" s="19"/>
      <c r="C410" s="14" t="s">
        <v>719</v>
      </c>
      <c r="D410" s="14" t="s">
        <v>721</v>
      </c>
      <c r="E410" s="15">
        <v>0</v>
      </c>
      <c r="F410" s="15">
        <v>5800</v>
      </c>
      <c r="G410" s="15">
        <v>0</v>
      </c>
      <c r="H410" s="15">
        <f t="shared" si="91"/>
        <v>5800</v>
      </c>
      <c r="I410" s="16">
        <v>332.02100000000002</v>
      </c>
      <c r="J410" s="17">
        <f t="shared" si="96"/>
        <v>1925721.8</v>
      </c>
      <c r="K410" s="17">
        <f t="shared" si="92"/>
        <v>481430.45</v>
      </c>
      <c r="L410" s="17">
        <f t="shared" si="93"/>
        <v>481430.45</v>
      </c>
      <c r="M410" s="17">
        <f t="shared" si="94"/>
        <v>481430.45</v>
      </c>
      <c r="N410" s="17">
        <f t="shared" si="95"/>
        <v>481430.45</v>
      </c>
      <c r="O410" s="18">
        <v>5800</v>
      </c>
    </row>
    <row r="411" spans="1:15" ht="30" x14ac:dyDescent="0.25">
      <c r="A411" s="19" t="s">
        <v>21</v>
      </c>
      <c r="B411" s="19"/>
      <c r="C411" s="14" t="s">
        <v>719</v>
      </c>
      <c r="D411" s="14" t="s">
        <v>722</v>
      </c>
      <c r="E411" s="15">
        <v>38400</v>
      </c>
      <c r="F411" s="15">
        <v>0</v>
      </c>
      <c r="G411" s="15">
        <v>0</v>
      </c>
      <c r="H411" s="15">
        <f t="shared" si="91"/>
        <v>38400</v>
      </c>
      <c r="I411" s="16">
        <v>24.067</v>
      </c>
      <c r="J411" s="17">
        <f t="shared" si="96"/>
        <v>924172.80000000005</v>
      </c>
      <c r="K411" s="17">
        <f t="shared" si="92"/>
        <v>231043.20000000001</v>
      </c>
      <c r="L411" s="17">
        <f t="shared" si="93"/>
        <v>231043.20000000001</v>
      </c>
      <c r="M411" s="17">
        <f t="shared" si="94"/>
        <v>231043.20000000001</v>
      </c>
      <c r="N411" s="17">
        <f t="shared" si="95"/>
        <v>231043.20000000001</v>
      </c>
      <c r="O411" s="18">
        <v>38400</v>
      </c>
    </row>
    <row r="412" spans="1:15" ht="30" x14ac:dyDescent="0.25">
      <c r="A412" s="19" t="s">
        <v>21</v>
      </c>
      <c r="B412" s="19"/>
      <c r="C412" s="14" t="s">
        <v>723</v>
      </c>
      <c r="D412" s="14" t="s">
        <v>724</v>
      </c>
      <c r="E412" s="15">
        <v>24240</v>
      </c>
      <c r="F412" s="15">
        <v>0</v>
      </c>
      <c r="G412" s="15">
        <v>0</v>
      </c>
      <c r="H412" s="15">
        <f t="shared" si="91"/>
        <v>24240</v>
      </c>
      <c r="I412" s="16">
        <v>50.698999999999998</v>
      </c>
      <c r="J412" s="17">
        <f t="shared" si="96"/>
        <v>1228943.76</v>
      </c>
      <c r="K412" s="17">
        <f t="shared" si="92"/>
        <v>307235.94</v>
      </c>
      <c r="L412" s="17">
        <f t="shared" si="93"/>
        <v>307235.94</v>
      </c>
      <c r="M412" s="17">
        <f t="shared" si="94"/>
        <v>307235.94</v>
      </c>
      <c r="N412" s="17">
        <f t="shared" si="95"/>
        <v>307235.94</v>
      </c>
      <c r="O412" s="18">
        <v>24240</v>
      </c>
    </row>
    <row r="413" spans="1:15" ht="30" x14ac:dyDescent="0.25">
      <c r="A413" s="19" t="s">
        <v>21</v>
      </c>
      <c r="B413" s="19"/>
      <c r="C413" s="14" t="s">
        <v>723</v>
      </c>
      <c r="D413" s="14" t="s">
        <v>725</v>
      </c>
      <c r="E413" s="15">
        <v>34510</v>
      </c>
      <c r="F413" s="15">
        <v>0</v>
      </c>
      <c r="G413" s="15">
        <v>0</v>
      </c>
      <c r="H413" s="15">
        <f t="shared" si="91"/>
        <v>34510</v>
      </c>
      <c r="I413" s="16">
        <v>15.112</v>
      </c>
      <c r="J413" s="17">
        <f t="shared" si="96"/>
        <v>521515.12</v>
      </c>
      <c r="K413" s="17">
        <f t="shared" si="92"/>
        <v>130378.78</v>
      </c>
      <c r="L413" s="17">
        <f t="shared" si="93"/>
        <v>130378.78</v>
      </c>
      <c r="M413" s="17">
        <f t="shared" si="94"/>
        <v>130378.78</v>
      </c>
      <c r="N413" s="17">
        <f t="shared" si="95"/>
        <v>130378.78</v>
      </c>
      <c r="O413" s="18">
        <v>34510</v>
      </c>
    </row>
    <row r="414" spans="1:15" x14ac:dyDescent="0.25">
      <c r="A414" s="19" t="s">
        <v>21</v>
      </c>
      <c r="B414" s="19"/>
      <c r="C414" s="14" t="s">
        <v>726</v>
      </c>
      <c r="D414" s="14" t="s">
        <v>519</v>
      </c>
      <c r="E414" s="15">
        <v>1613700</v>
      </c>
      <c r="F414" s="15">
        <v>0</v>
      </c>
      <c r="G414" s="15">
        <v>30000</v>
      </c>
      <c r="H414" s="15">
        <f t="shared" si="91"/>
        <v>1643700</v>
      </c>
      <c r="I414" s="16">
        <v>0.14899999999999999</v>
      </c>
      <c r="J414" s="17">
        <f t="shared" si="96"/>
        <v>244911.3</v>
      </c>
      <c r="K414" s="17">
        <f t="shared" si="92"/>
        <v>61227.824999999997</v>
      </c>
      <c r="L414" s="17">
        <f t="shared" si="93"/>
        <v>61227.824999999997</v>
      </c>
      <c r="M414" s="17">
        <f t="shared" si="94"/>
        <v>61227.824999999997</v>
      </c>
      <c r="N414" s="17">
        <f t="shared" si="95"/>
        <v>61227.824999999997</v>
      </c>
      <c r="O414" s="18">
        <v>1643700</v>
      </c>
    </row>
    <row r="415" spans="1:15" x14ac:dyDescent="0.25">
      <c r="A415" s="19" t="s">
        <v>21</v>
      </c>
      <c r="B415" s="19"/>
      <c r="C415" s="14" t="s">
        <v>726</v>
      </c>
      <c r="D415" s="14" t="s">
        <v>727</v>
      </c>
      <c r="E415" s="15">
        <v>1071000</v>
      </c>
      <c r="F415" s="15">
        <v>0</v>
      </c>
      <c r="G415" s="15">
        <v>0</v>
      </c>
      <c r="H415" s="15">
        <f t="shared" si="91"/>
        <v>1071000</v>
      </c>
      <c r="I415" s="16">
        <v>0.24</v>
      </c>
      <c r="J415" s="17">
        <f t="shared" si="96"/>
        <v>257040</v>
      </c>
      <c r="K415" s="17">
        <f t="shared" si="92"/>
        <v>64260</v>
      </c>
      <c r="L415" s="17">
        <f t="shared" si="93"/>
        <v>64260</v>
      </c>
      <c r="M415" s="17">
        <f t="shared" si="94"/>
        <v>64260</v>
      </c>
      <c r="N415" s="17">
        <f t="shared" si="95"/>
        <v>64260</v>
      </c>
      <c r="O415" s="18">
        <v>1071000</v>
      </c>
    </row>
    <row r="416" spans="1:15" ht="30" x14ac:dyDescent="0.25">
      <c r="A416" s="19" t="s">
        <v>679</v>
      </c>
      <c r="B416" s="19"/>
      <c r="C416" s="14" t="s">
        <v>728</v>
      </c>
      <c r="D416" s="14" t="s">
        <v>486</v>
      </c>
      <c r="E416" s="15">
        <v>1330</v>
      </c>
      <c r="F416" s="15">
        <v>0</v>
      </c>
      <c r="G416" s="15">
        <v>0</v>
      </c>
      <c r="H416" s="15">
        <f t="shared" si="91"/>
        <v>1330</v>
      </c>
      <c r="I416" s="16">
        <v>8.1920000000000002</v>
      </c>
      <c r="J416" s="17">
        <f t="shared" si="96"/>
        <v>10895.36</v>
      </c>
      <c r="K416" s="17">
        <f t="shared" si="92"/>
        <v>2723.84</v>
      </c>
      <c r="L416" s="17">
        <f t="shared" si="93"/>
        <v>2723.84</v>
      </c>
      <c r="M416" s="17">
        <f t="shared" si="94"/>
        <v>2723.84</v>
      </c>
      <c r="N416" s="17">
        <f t="shared" si="95"/>
        <v>2723.84</v>
      </c>
      <c r="O416" s="18">
        <v>1330</v>
      </c>
    </row>
    <row r="417" spans="1:15" ht="30" x14ac:dyDescent="0.25">
      <c r="A417" s="19" t="s">
        <v>679</v>
      </c>
      <c r="B417" s="19"/>
      <c r="C417" s="14" t="s">
        <v>728</v>
      </c>
      <c r="D417" s="14" t="s">
        <v>729</v>
      </c>
      <c r="E417" s="15">
        <v>3950</v>
      </c>
      <c r="F417" s="15">
        <v>0</v>
      </c>
      <c r="G417" s="15">
        <v>0</v>
      </c>
      <c r="H417" s="15">
        <f t="shared" si="91"/>
        <v>3950</v>
      </c>
      <c r="I417" s="16">
        <v>12.317</v>
      </c>
      <c r="J417" s="17">
        <f t="shared" si="96"/>
        <v>48652.15</v>
      </c>
      <c r="K417" s="17">
        <f t="shared" si="92"/>
        <v>12163.0375</v>
      </c>
      <c r="L417" s="17">
        <f t="shared" si="93"/>
        <v>12163.0375</v>
      </c>
      <c r="M417" s="17">
        <f t="shared" si="94"/>
        <v>12163.0375</v>
      </c>
      <c r="N417" s="17">
        <f t="shared" si="95"/>
        <v>12163.0375</v>
      </c>
      <c r="O417" s="18">
        <v>3950</v>
      </c>
    </row>
    <row r="418" spans="1:15" x14ac:dyDescent="0.25">
      <c r="A418" s="19" t="s">
        <v>159</v>
      </c>
      <c r="B418" s="19"/>
      <c r="C418" s="14" t="s">
        <v>730</v>
      </c>
      <c r="D418" s="14" t="s">
        <v>731</v>
      </c>
      <c r="E418" s="15">
        <v>0</v>
      </c>
      <c r="F418" s="15">
        <v>674</v>
      </c>
      <c r="G418" s="15">
        <v>0</v>
      </c>
      <c r="H418" s="15">
        <f t="shared" si="91"/>
        <v>674</v>
      </c>
      <c r="I418" s="16">
        <v>406.89800000000002</v>
      </c>
      <c r="J418" s="17">
        <f t="shared" si="96"/>
        <v>274249.26</v>
      </c>
      <c r="K418" s="17">
        <f t="shared" si="92"/>
        <v>68562.315000000002</v>
      </c>
      <c r="L418" s="17">
        <f t="shared" si="93"/>
        <v>68562.315000000002</v>
      </c>
      <c r="M418" s="17">
        <f t="shared" si="94"/>
        <v>68562.315000000002</v>
      </c>
      <c r="N418" s="17">
        <f t="shared" si="95"/>
        <v>68562.315000000002</v>
      </c>
      <c r="O418" s="18">
        <v>674</v>
      </c>
    </row>
    <row r="419" spans="1:15" ht="30" x14ac:dyDescent="0.25">
      <c r="A419" s="19" t="s">
        <v>159</v>
      </c>
      <c r="B419" s="19"/>
      <c r="C419" s="14" t="s">
        <v>732</v>
      </c>
      <c r="D419" s="14" t="s">
        <v>733</v>
      </c>
      <c r="E419" s="15">
        <v>4050</v>
      </c>
      <c r="F419" s="15">
        <v>0</v>
      </c>
      <c r="G419" s="15">
        <v>0</v>
      </c>
      <c r="H419" s="15">
        <f t="shared" si="91"/>
        <v>4050</v>
      </c>
      <c r="I419" s="16">
        <v>8.2560000000000002</v>
      </c>
      <c r="J419" s="17">
        <f t="shared" si="96"/>
        <v>33436.800000000003</v>
      </c>
      <c r="K419" s="17">
        <f t="shared" si="92"/>
        <v>8359.2000000000007</v>
      </c>
      <c r="L419" s="17">
        <f t="shared" si="93"/>
        <v>8359.2000000000007</v>
      </c>
      <c r="M419" s="17">
        <f t="shared" si="94"/>
        <v>8359.2000000000007</v>
      </c>
      <c r="N419" s="17">
        <f t="shared" si="95"/>
        <v>8359.2000000000007</v>
      </c>
      <c r="O419" s="18">
        <v>4050</v>
      </c>
    </row>
    <row r="420" spans="1:15" ht="45" x14ac:dyDescent="0.25">
      <c r="A420" s="13" t="s">
        <v>310</v>
      </c>
      <c r="B420" s="13"/>
      <c r="C420" s="14" t="s">
        <v>734</v>
      </c>
      <c r="D420" s="14" t="s">
        <v>735</v>
      </c>
      <c r="E420" s="15">
        <v>2250</v>
      </c>
      <c r="F420" s="15">
        <v>0</v>
      </c>
      <c r="G420" s="15">
        <v>0</v>
      </c>
      <c r="H420" s="15">
        <f t="shared" si="91"/>
        <v>2250</v>
      </c>
      <c r="I420" s="16">
        <v>1356.8530000000001</v>
      </c>
      <c r="J420" s="17">
        <f t="shared" si="96"/>
        <v>3052919.25</v>
      </c>
      <c r="K420" s="17">
        <f t="shared" si="92"/>
        <v>763229.8125</v>
      </c>
      <c r="L420" s="17">
        <f t="shared" si="93"/>
        <v>763229.8125</v>
      </c>
      <c r="M420" s="17">
        <f t="shared" si="94"/>
        <v>763229.8125</v>
      </c>
      <c r="N420" s="17">
        <f t="shared" si="95"/>
        <v>763229.8125</v>
      </c>
      <c r="O420" s="18">
        <v>2250</v>
      </c>
    </row>
    <row r="421" spans="1:15" ht="45" x14ac:dyDescent="0.25">
      <c r="A421" s="13" t="s">
        <v>310</v>
      </c>
      <c r="B421" s="13"/>
      <c r="C421" s="14" t="s">
        <v>736</v>
      </c>
      <c r="D421" s="14" t="s">
        <v>737</v>
      </c>
      <c r="E421" s="15">
        <v>175480</v>
      </c>
      <c r="F421" s="15">
        <v>0</v>
      </c>
      <c r="G421" s="15">
        <v>400</v>
      </c>
      <c r="H421" s="15">
        <f t="shared" si="91"/>
        <v>175880</v>
      </c>
      <c r="I421" s="16">
        <v>5.6340000000000003</v>
      </c>
      <c r="J421" s="17">
        <f t="shared" si="96"/>
        <v>990907.92</v>
      </c>
      <c r="K421" s="17">
        <f t="shared" si="92"/>
        <v>247726.98</v>
      </c>
      <c r="L421" s="17">
        <f t="shared" si="93"/>
        <v>247726.98</v>
      </c>
      <c r="M421" s="17">
        <f t="shared" si="94"/>
        <v>247726.98</v>
      </c>
      <c r="N421" s="17">
        <f t="shared" si="95"/>
        <v>247726.98</v>
      </c>
      <c r="O421" s="18">
        <v>176580</v>
      </c>
    </row>
    <row r="422" spans="1:15" ht="30" x14ac:dyDescent="0.25">
      <c r="A422" s="19" t="s">
        <v>476</v>
      </c>
      <c r="B422" s="19"/>
      <c r="C422" s="14" t="s">
        <v>738</v>
      </c>
      <c r="D422" s="14" t="s">
        <v>739</v>
      </c>
      <c r="E422" s="15">
        <v>16900</v>
      </c>
      <c r="F422" s="15">
        <v>0</v>
      </c>
      <c r="G422" s="15">
        <v>0</v>
      </c>
      <c r="H422" s="15">
        <f t="shared" si="91"/>
        <v>16900</v>
      </c>
      <c r="I422" s="16">
        <v>33.881999999999998</v>
      </c>
      <c r="J422" s="17">
        <f t="shared" si="96"/>
        <v>572605.80000000005</v>
      </c>
      <c r="K422" s="17">
        <f t="shared" si="92"/>
        <v>143151.45000000001</v>
      </c>
      <c r="L422" s="17">
        <f t="shared" si="93"/>
        <v>143151.45000000001</v>
      </c>
      <c r="M422" s="17">
        <f t="shared" si="94"/>
        <v>143151.45000000001</v>
      </c>
      <c r="N422" s="17">
        <f t="shared" si="95"/>
        <v>143151.45000000001</v>
      </c>
      <c r="O422" s="18">
        <v>16900</v>
      </c>
    </row>
    <row r="423" spans="1:15" ht="30" x14ac:dyDescent="0.25">
      <c r="A423" s="19" t="s">
        <v>476</v>
      </c>
      <c r="B423" s="19"/>
      <c r="C423" s="14" t="s">
        <v>738</v>
      </c>
      <c r="D423" s="14" t="s">
        <v>740</v>
      </c>
      <c r="E423" s="15">
        <v>10350</v>
      </c>
      <c r="F423" s="15">
        <v>0</v>
      </c>
      <c r="G423" s="15">
        <v>0</v>
      </c>
      <c r="H423" s="15">
        <f t="shared" si="91"/>
        <v>10350</v>
      </c>
      <c r="I423" s="16">
        <v>55.558999999999997</v>
      </c>
      <c r="J423" s="17">
        <f t="shared" si="96"/>
        <v>575035.65</v>
      </c>
      <c r="K423" s="17">
        <f t="shared" si="92"/>
        <v>143758.91250000001</v>
      </c>
      <c r="L423" s="17">
        <f t="shared" si="93"/>
        <v>143758.91250000001</v>
      </c>
      <c r="M423" s="17">
        <f t="shared" si="94"/>
        <v>143758.91250000001</v>
      </c>
      <c r="N423" s="17">
        <f t="shared" si="95"/>
        <v>143758.91250000001</v>
      </c>
      <c r="O423" s="18">
        <v>10650</v>
      </c>
    </row>
    <row r="424" spans="1:15" ht="30" x14ac:dyDescent="0.25">
      <c r="A424" s="19" t="s">
        <v>476</v>
      </c>
      <c r="B424" s="19"/>
      <c r="C424" s="14" t="s">
        <v>738</v>
      </c>
      <c r="D424" s="14" t="s">
        <v>741</v>
      </c>
      <c r="E424" s="15">
        <v>20200</v>
      </c>
      <c r="F424" s="15">
        <v>0</v>
      </c>
      <c r="G424" s="15">
        <v>0</v>
      </c>
      <c r="H424" s="15">
        <f t="shared" si="91"/>
        <v>20200</v>
      </c>
      <c r="I424" s="16">
        <v>106.78400000000001</v>
      </c>
      <c r="J424" s="17">
        <f t="shared" si="96"/>
        <v>2157036.7999999998</v>
      </c>
      <c r="K424" s="17">
        <f t="shared" si="92"/>
        <v>539259.19999999995</v>
      </c>
      <c r="L424" s="17">
        <f t="shared" si="93"/>
        <v>539259.19999999995</v>
      </c>
      <c r="M424" s="17">
        <f t="shared" si="94"/>
        <v>539259.19999999995</v>
      </c>
      <c r="N424" s="17">
        <f t="shared" si="95"/>
        <v>539259.19999999995</v>
      </c>
      <c r="O424" s="18">
        <v>20200</v>
      </c>
    </row>
    <row r="425" spans="1:15" ht="45" x14ac:dyDescent="0.25">
      <c r="A425" s="19" t="s">
        <v>679</v>
      </c>
      <c r="B425" s="19"/>
      <c r="C425" s="14" t="s">
        <v>742</v>
      </c>
      <c r="D425" s="14" t="s">
        <v>743</v>
      </c>
      <c r="E425" s="15">
        <v>1770</v>
      </c>
      <c r="F425" s="15">
        <v>0</v>
      </c>
      <c r="G425" s="15">
        <v>0</v>
      </c>
      <c r="H425" s="15">
        <f t="shared" si="91"/>
        <v>1770</v>
      </c>
      <c r="I425" s="16">
        <v>288.91399999999999</v>
      </c>
      <c r="J425" s="17">
        <f t="shared" si="96"/>
        <v>511377.78</v>
      </c>
      <c r="K425" s="17">
        <f t="shared" si="92"/>
        <v>127844.44500000001</v>
      </c>
      <c r="L425" s="17">
        <f t="shared" si="93"/>
        <v>127844.44500000001</v>
      </c>
      <c r="M425" s="17">
        <f t="shared" si="94"/>
        <v>127844.44500000001</v>
      </c>
      <c r="N425" s="17">
        <f t="shared" si="95"/>
        <v>127844.44500000001</v>
      </c>
      <c r="O425" s="18">
        <v>1770</v>
      </c>
    </row>
    <row r="426" spans="1:15" x14ac:dyDescent="0.25">
      <c r="A426" s="13" t="s">
        <v>74</v>
      </c>
      <c r="B426" s="13"/>
      <c r="C426" s="14" t="s">
        <v>744</v>
      </c>
      <c r="D426" s="14" t="s">
        <v>745</v>
      </c>
      <c r="E426" s="15">
        <v>0</v>
      </c>
      <c r="F426" s="15">
        <v>12</v>
      </c>
      <c r="G426" s="15">
        <v>0</v>
      </c>
      <c r="H426" s="15">
        <f t="shared" si="91"/>
        <v>12</v>
      </c>
      <c r="I426" s="16">
        <v>5289.0429999999997</v>
      </c>
      <c r="J426" s="17">
        <f t="shared" si="96"/>
        <v>63468.520000000004</v>
      </c>
      <c r="K426" s="17">
        <f t="shared" si="92"/>
        <v>15867.130000000001</v>
      </c>
      <c r="L426" s="17">
        <f t="shared" si="93"/>
        <v>15867.130000000001</v>
      </c>
      <c r="M426" s="17">
        <f t="shared" si="94"/>
        <v>15867.130000000001</v>
      </c>
      <c r="N426" s="17">
        <f t="shared" si="95"/>
        <v>15867.130000000001</v>
      </c>
      <c r="O426" s="18">
        <v>12</v>
      </c>
    </row>
    <row r="427" spans="1:15" x14ac:dyDescent="0.25">
      <c r="A427" s="13" t="s">
        <v>74</v>
      </c>
      <c r="B427" s="13"/>
      <c r="C427" s="14" t="s">
        <v>744</v>
      </c>
      <c r="D427" s="14" t="s">
        <v>746</v>
      </c>
      <c r="E427" s="15">
        <v>2188</v>
      </c>
      <c r="F427" s="15">
        <v>0</v>
      </c>
      <c r="G427" s="15">
        <v>0</v>
      </c>
      <c r="H427" s="15">
        <f t="shared" si="91"/>
        <v>2188</v>
      </c>
      <c r="I427" s="16">
        <v>5289.0429999999997</v>
      </c>
      <c r="J427" s="17">
        <f t="shared" si="96"/>
        <v>11572426.09</v>
      </c>
      <c r="K427" s="17">
        <f t="shared" si="92"/>
        <v>2893106.5225</v>
      </c>
      <c r="L427" s="17">
        <f t="shared" si="93"/>
        <v>2893106.5225</v>
      </c>
      <c r="M427" s="17">
        <f t="shared" si="94"/>
        <v>2893106.5225</v>
      </c>
      <c r="N427" s="17">
        <f t="shared" si="95"/>
        <v>2893106.5225</v>
      </c>
      <c r="O427" s="18">
        <v>2188</v>
      </c>
    </row>
    <row r="428" spans="1:15" x14ac:dyDescent="0.25">
      <c r="A428" s="13" t="s">
        <v>310</v>
      </c>
      <c r="B428" s="13"/>
      <c r="C428" s="14" t="s">
        <v>747</v>
      </c>
      <c r="D428" s="14" t="s">
        <v>748</v>
      </c>
      <c r="E428" s="15">
        <v>501810</v>
      </c>
      <c r="F428" s="15">
        <v>0</v>
      </c>
      <c r="G428" s="15">
        <v>0</v>
      </c>
      <c r="H428" s="15">
        <f t="shared" si="91"/>
        <v>501810</v>
      </c>
      <c r="I428" s="16">
        <v>2.214</v>
      </c>
      <c r="J428" s="17">
        <f t="shared" si="96"/>
        <v>1111007.3400000001</v>
      </c>
      <c r="K428" s="17">
        <f t="shared" si="92"/>
        <v>277751.83500000002</v>
      </c>
      <c r="L428" s="17">
        <f t="shared" si="93"/>
        <v>277751.83500000002</v>
      </c>
      <c r="M428" s="17">
        <f t="shared" si="94"/>
        <v>277751.83500000002</v>
      </c>
      <c r="N428" s="17">
        <f t="shared" si="95"/>
        <v>277751.83500000002</v>
      </c>
      <c r="O428" s="18">
        <v>501810</v>
      </c>
    </row>
    <row r="429" spans="1:15" ht="30" x14ac:dyDescent="0.25">
      <c r="A429" s="19" t="s">
        <v>679</v>
      </c>
      <c r="B429" s="19"/>
      <c r="C429" s="14" t="s">
        <v>749</v>
      </c>
      <c r="D429" s="14" t="s">
        <v>750</v>
      </c>
      <c r="E429" s="15">
        <v>0</v>
      </c>
      <c r="F429" s="15">
        <v>54</v>
      </c>
      <c r="G429" s="15">
        <v>0</v>
      </c>
      <c r="H429" s="15">
        <f t="shared" si="91"/>
        <v>54</v>
      </c>
      <c r="I429" s="16">
        <v>58362.04</v>
      </c>
      <c r="J429" s="17">
        <f t="shared" si="96"/>
        <v>3151550.16</v>
      </c>
      <c r="K429" s="17">
        <f t="shared" si="92"/>
        <v>787887.54</v>
      </c>
      <c r="L429" s="17">
        <f t="shared" si="93"/>
        <v>787887.54</v>
      </c>
      <c r="M429" s="17">
        <f t="shared" si="94"/>
        <v>787887.54</v>
      </c>
      <c r="N429" s="17">
        <f t="shared" si="95"/>
        <v>787887.54</v>
      </c>
      <c r="O429" s="18">
        <v>54</v>
      </c>
    </row>
    <row r="430" spans="1:15" ht="30" x14ac:dyDescent="0.25">
      <c r="A430" s="19" t="s">
        <v>21</v>
      </c>
      <c r="B430" s="19"/>
      <c r="C430" s="14" t="s">
        <v>751</v>
      </c>
      <c r="D430" s="14" t="s">
        <v>740</v>
      </c>
      <c r="E430" s="15">
        <v>19550</v>
      </c>
      <c r="F430" s="15">
        <v>0</v>
      </c>
      <c r="G430" s="15">
        <v>0</v>
      </c>
      <c r="H430" s="15">
        <f t="shared" si="91"/>
        <v>19550</v>
      </c>
      <c r="I430" s="16">
        <v>17.251999999999999</v>
      </c>
      <c r="J430" s="17">
        <f t="shared" si="96"/>
        <v>337276.6</v>
      </c>
      <c r="K430" s="17">
        <f t="shared" si="92"/>
        <v>84319.15</v>
      </c>
      <c r="L430" s="17">
        <f t="shared" si="93"/>
        <v>84319.15</v>
      </c>
      <c r="M430" s="17">
        <f t="shared" si="94"/>
        <v>84319.15</v>
      </c>
      <c r="N430" s="17">
        <f t="shared" si="95"/>
        <v>84319.15</v>
      </c>
      <c r="O430" s="18">
        <v>19550</v>
      </c>
    </row>
    <row r="431" spans="1:15" ht="30" x14ac:dyDescent="0.25">
      <c r="A431" s="19" t="s">
        <v>21</v>
      </c>
      <c r="B431" s="19"/>
      <c r="C431" s="14" t="s">
        <v>751</v>
      </c>
      <c r="D431" s="14" t="s">
        <v>752</v>
      </c>
      <c r="E431" s="15">
        <v>26100</v>
      </c>
      <c r="F431" s="15">
        <v>0</v>
      </c>
      <c r="G431" s="15">
        <v>0</v>
      </c>
      <c r="H431" s="15">
        <f t="shared" si="91"/>
        <v>26100</v>
      </c>
      <c r="I431" s="16">
        <v>24.262</v>
      </c>
      <c r="J431" s="17">
        <f t="shared" si="96"/>
        <v>633238.19999999995</v>
      </c>
      <c r="K431" s="17">
        <f t="shared" si="92"/>
        <v>158309.54999999999</v>
      </c>
      <c r="L431" s="17">
        <f t="shared" si="93"/>
        <v>158309.54999999999</v>
      </c>
      <c r="M431" s="17">
        <f t="shared" si="94"/>
        <v>158309.54999999999</v>
      </c>
      <c r="N431" s="17">
        <f t="shared" si="95"/>
        <v>158309.54999999999</v>
      </c>
      <c r="O431" s="18">
        <v>26100</v>
      </c>
    </row>
    <row r="432" spans="1:15" x14ac:dyDescent="0.25">
      <c r="A432" s="19" t="s">
        <v>679</v>
      </c>
      <c r="B432" s="19"/>
      <c r="C432" s="14" t="s">
        <v>753</v>
      </c>
      <c r="D432" s="14" t="s">
        <v>754</v>
      </c>
      <c r="E432" s="15">
        <v>900</v>
      </c>
      <c r="F432" s="15">
        <v>0</v>
      </c>
      <c r="G432" s="15">
        <v>0</v>
      </c>
      <c r="H432" s="15">
        <f t="shared" si="91"/>
        <v>900</v>
      </c>
      <c r="I432" s="16">
        <v>39.424999999999997</v>
      </c>
      <c r="J432" s="17">
        <f t="shared" si="96"/>
        <v>35482.5</v>
      </c>
      <c r="K432" s="17">
        <f t="shared" si="92"/>
        <v>8870.625</v>
      </c>
      <c r="L432" s="17">
        <f t="shared" si="93"/>
        <v>8870.625</v>
      </c>
      <c r="M432" s="17">
        <f t="shared" si="94"/>
        <v>8870.625</v>
      </c>
      <c r="N432" s="17">
        <f t="shared" si="95"/>
        <v>8870.625</v>
      </c>
      <c r="O432" s="18">
        <v>900</v>
      </c>
    </row>
    <row r="433" spans="1:15" ht="30" x14ac:dyDescent="0.25">
      <c r="A433" s="19" t="s">
        <v>679</v>
      </c>
      <c r="B433" s="19"/>
      <c r="C433" s="14" t="s">
        <v>753</v>
      </c>
      <c r="D433" s="14" t="s">
        <v>755</v>
      </c>
      <c r="E433" s="15">
        <v>11920</v>
      </c>
      <c r="F433" s="15">
        <v>0</v>
      </c>
      <c r="G433" s="15">
        <v>0</v>
      </c>
      <c r="H433" s="15">
        <f t="shared" si="91"/>
        <v>11920</v>
      </c>
      <c r="I433" s="16">
        <v>20.04</v>
      </c>
      <c r="J433" s="17">
        <f t="shared" si="96"/>
        <v>238876.79999999999</v>
      </c>
      <c r="K433" s="17">
        <f t="shared" si="92"/>
        <v>59719.199999999997</v>
      </c>
      <c r="L433" s="17">
        <f t="shared" si="93"/>
        <v>59719.199999999997</v>
      </c>
      <c r="M433" s="17">
        <f t="shared" si="94"/>
        <v>59719.199999999997</v>
      </c>
      <c r="N433" s="17">
        <f t="shared" si="95"/>
        <v>59719.199999999997</v>
      </c>
      <c r="O433" s="18">
        <v>11920</v>
      </c>
    </row>
    <row r="434" spans="1:15" ht="45" x14ac:dyDescent="0.25">
      <c r="A434" s="19" t="s">
        <v>679</v>
      </c>
      <c r="B434" s="19"/>
      <c r="C434" s="14" t="s">
        <v>756</v>
      </c>
      <c r="D434" s="14" t="s">
        <v>757</v>
      </c>
      <c r="E434" s="15">
        <v>0</v>
      </c>
      <c r="F434" s="15">
        <v>582</v>
      </c>
      <c r="G434" s="15">
        <v>0</v>
      </c>
      <c r="H434" s="15">
        <f t="shared" si="91"/>
        <v>582</v>
      </c>
      <c r="I434" s="16">
        <v>7101.0820000000003</v>
      </c>
      <c r="J434" s="17">
        <f t="shared" si="96"/>
        <v>4132829.73</v>
      </c>
      <c r="K434" s="17">
        <f t="shared" si="92"/>
        <v>1033207.4325</v>
      </c>
      <c r="L434" s="17">
        <f t="shared" si="93"/>
        <v>1033207.4325</v>
      </c>
      <c r="M434" s="17">
        <f t="shared" si="94"/>
        <v>1033207.4325</v>
      </c>
      <c r="N434" s="17">
        <f t="shared" si="95"/>
        <v>1033207.4325</v>
      </c>
      <c r="O434" s="18">
        <v>582</v>
      </c>
    </row>
    <row r="435" spans="1:15" ht="30" x14ac:dyDescent="0.25">
      <c r="A435" s="19" t="s">
        <v>679</v>
      </c>
      <c r="B435" s="19"/>
      <c r="C435" s="14" t="s">
        <v>758</v>
      </c>
      <c r="D435" s="14" t="s">
        <v>759</v>
      </c>
      <c r="E435" s="15">
        <v>2269000</v>
      </c>
      <c r="F435" s="15">
        <v>0</v>
      </c>
      <c r="G435" s="15">
        <v>15000</v>
      </c>
      <c r="H435" s="15">
        <f t="shared" si="91"/>
        <v>2284000</v>
      </c>
      <c r="I435" s="16">
        <v>0.72599999999999998</v>
      </c>
      <c r="J435" s="17">
        <f t="shared" si="96"/>
        <v>1658184</v>
      </c>
      <c r="K435" s="17">
        <f t="shared" si="92"/>
        <v>414546</v>
      </c>
      <c r="L435" s="17">
        <f t="shared" si="93"/>
        <v>414546</v>
      </c>
      <c r="M435" s="17">
        <f t="shared" si="94"/>
        <v>414546</v>
      </c>
      <c r="N435" s="17">
        <f t="shared" si="95"/>
        <v>414546</v>
      </c>
      <c r="O435" s="18">
        <v>2289000</v>
      </c>
    </row>
    <row r="436" spans="1:15" ht="45" x14ac:dyDescent="0.25">
      <c r="A436" s="19" t="s">
        <v>21</v>
      </c>
      <c r="B436" s="19"/>
      <c r="C436" s="14" t="s">
        <v>760</v>
      </c>
      <c r="D436" s="14" t="s">
        <v>761</v>
      </c>
      <c r="E436" s="15">
        <v>9280</v>
      </c>
      <c r="F436" s="15">
        <v>0</v>
      </c>
      <c r="G436" s="15">
        <v>0</v>
      </c>
      <c r="H436" s="15">
        <f t="shared" si="91"/>
        <v>9280</v>
      </c>
      <c r="I436" s="16">
        <v>15.432</v>
      </c>
      <c r="J436" s="17">
        <f t="shared" si="96"/>
        <v>143208.95999999999</v>
      </c>
      <c r="K436" s="17">
        <f t="shared" si="92"/>
        <v>35802.239999999998</v>
      </c>
      <c r="L436" s="17">
        <f t="shared" si="93"/>
        <v>35802.239999999998</v>
      </c>
      <c r="M436" s="17">
        <f t="shared" si="94"/>
        <v>35802.239999999998</v>
      </c>
      <c r="N436" s="17">
        <f t="shared" si="95"/>
        <v>35802.239999999998</v>
      </c>
      <c r="O436" s="18">
        <v>9300</v>
      </c>
    </row>
    <row r="437" spans="1:15" ht="30" x14ac:dyDescent="0.25">
      <c r="A437" s="19" t="s">
        <v>21</v>
      </c>
      <c r="B437" s="19"/>
      <c r="C437" s="14" t="s">
        <v>760</v>
      </c>
      <c r="D437" s="14" t="s">
        <v>762</v>
      </c>
      <c r="E437" s="15">
        <v>14500</v>
      </c>
      <c r="F437" s="15">
        <v>0</v>
      </c>
      <c r="G437" s="15">
        <v>0</v>
      </c>
      <c r="H437" s="15">
        <f t="shared" si="91"/>
        <v>14500</v>
      </c>
      <c r="I437" s="16">
        <v>57.357999999999997</v>
      </c>
      <c r="J437" s="17">
        <f t="shared" si="96"/>
        <v>831691</v>
      </c>
      <c r="K437" s="17">
        <f t="shared" si="92"/>
        <v>207922.75</v>
      </c>
      <c r="L437" s="17">
        <f t="shared" si="93"/>
        <v>207922.75</v>
      </c>
      <c r="M437" s="17">
        <f t="shared" si="94"/>
        <v>207922.75</v>
      </c>
      <c r="N437" s="17">
        <f t="shared" si="95"/>
        <v>207922.75</v>
      </c>
      <c r="O437" s="18">
        <v>14500</v>
      </c>
    </row>
    <row r="438" spans="1:15" ht="30" x14ac:dyDescent="0.25">
      <c r="A438" s="19" t="s">
        <v>21</v>
      </c>
      <c r="B438" s="19"/>
      <c r="C438" s="14" t="s">
        <v>760</v>
      </c>
      <c r="D438" s="14" t="s">
        <v>763</v>
      </c>
      <c r="E438" s="15">
        <v>25200</v>
      </c>
      <c r="F438" s="15">
        <v>0</v>
      </c>
      <c r="G438" s="15">
        <v>0</v>
      </c>
      <c r="H438" s="15">
        <f t="shared" si="91"/>
        <v>25200</v>
      </c>
      <c r="I438" s="16">
        <v>88.652000000000001</v>
      </c>
      <c r="J438" s="17">
        <f t="shared" si="96"/>
        <v>2234030.4</v>
      </c>
      <c r="K438" s="17">
        <f t="shared" si="92"/>
        <v>558507.6</v>
      </c>
      <c r="L438" s="17">
        <f t="shared" si="93"/>
        <v>558507.6</v>
      </c>
      <c r="M438" s="17">
        <f t="shared" si="94"/>
        <v>558507.6</v>
      </c>
      <c r="N438" s="17">
        <f t="shared" si="95"/>
        <v>558507.6</v>
      </c>
      <c r="O438" s="18">
        <v>25210</v>
      </c>
    </row>
    <row r="439" spans="1:15" ht="30" x14ac:dyDescent="0.25">
      <c r="A439" s="13" t="s">
        <v>74</v>
      </c>
      <c r="B439" s="13"/>
      <c r="C439" s="14" t="s">
        <v>764</v>
      </c>
      <c r="D439" s="14" t="s">
        <v>765</v>
      </c>
      <c r="E439" s="15">
        <v>951</v>
      </c>
      <c r="F439" s="15">
        <v>0</v>
      </c>
      <c r="G439" s="15">
        <v>0</v>
      </c>
      <c r="H439" s="15">
        <f t="shared" si="91"/>
        <v>951</v>
      </c>
      <c r="I439" s="16">
        <v>1320.6179999999999</v>
      </c>
      <c r="J439" s="17">
        <f t="shared" si="96"/>
        <v>1255907.72</v>
      </c>
      <c r="K439" s="17">
        <f t="shared" si="92"/>
        <v>313976.93</v>
      </c>
      <c r="L439" s="17">
        <f t="shared" si="93"/>
        <v>313976.93</v>
      </c>
      <c r="M439" s="17">
        <f t="shared" si="94"/>
        <v>313976.93</v>
      </c>
      <c r="N439" s="17">
        <f t="shared" si="95"/>
        <v>313976.93</v>
      </c>
      <c r="O439" s="18">
        <v>951</v>
      </c>
    </row>
    <row r="440" spans="1:15" ht="30" x14ac:dyDescent="0.25">
      <c r="A440" s="13"/>
      <c r="B440" s="13"/>
      <c r="C440" s="14" t="s">
        <v>766</v>
      </c>
      <c r="D440" s="14" t="s">
        <v>767</v>
      </c>
      <c r="E440" s="15">
        <v>0</v>
      </c>
      <c r="F440" s="15">
        <v>100</v>
      </c>
      <c r="G440" s="15">
        <v>0</v>
      </c>
      <c r="H440" s="15">
        <f t="shared" si="91"/>
        <v>100</v>
      </c>
      <c r="I440" s="16">
        <v>2345.846</v>
      </c>
      <c r="J440" s="17">
        <f t="shared" si="96"/>
        <v>234584.6</v>
      </c>
      <c r="K440" s="17">
        <f t="shared" si="92"/>
        <v>58646.15</v>
      </c>
      <c r="L440" s="17">
        <f t="shared" si="93"/>
        <v>58646.15</v>
      </c>
      <c r="M440" s="17">
        <f t="shared" si="94"/>
        <v>58646.15</v>
      </c>
      <c r="N440" s="17">
        <f t="shared" si="95"/>
        <v>58646.15</v>
      </c>
      <c r="O440" s="18">
        <v>100</v>
      </c>
    </row>
    <row r="441" spans="1:15" ht="30" x14ac:dyDescent="0.25">
      <c r="A441" s="13" t="s">
        <v>74</v>
      </c>
      <c r="B441" s="13"/>
      <c r="C441" s="14" t="s">
        <v>766</v>
      </c>
      <c r="D441" s="14" t="s">
        <v>768</v>
      </c>
      <c r="E441" s="15">
        <v>0</v>
      </c>
      <c r="F441" s="15">
        <v>336</v>
      </c>
      <c r="G441" s="15">
        <v>0</v>
      </c>
      <c r="H441" s="15">
        <f t="shared" si="91"/>
        <v>336</v>
      </c>
      <c r="I441" s="16">
        <v>7041.6350000000002</v>
      </c>
      <c r="J441" s="17">
        <f t="shared" si="96"/>
        <v>2365989.36</v>
      </c>
      <c r="K441" s="17">
        <f t="shared" si="92"/>
        <v>591497.34</v>
      </c>
      <c r="L441" s="17">
        <f t="shared" si="93"/>
        <v>591497.34</v>
      </c>
      <c r="M441" s="17">
        <f t="shared" si="94"/>
        <v>591497.34</v>
      </c>
      <c r="N441" s="17">
        <f t="shared" si="95"/>
        <v>591497.34</v>
      </c>
      <c r="O441" s="18">
        <v>336</v>
      </c>
    </row>
    <row r="442" spans="1:15" ht="30" x14ac:dyDescent="0.25">
      <c r="A442" s="13" t="s">
        <v>310</v>
      </c>
      <c r="B442" s="13"/>
      <c r="C442" s="14" t="s">
        <v>769</v>
      </c>
      <c r="D442" s="14" t="s">
        <v>770</v>
      </c>
      <c r="E442" s="15">
        <v>350</v>
      </c>
      <c r="F442" s="15">
        <v>0</v>
      </c>
      <c r="G442" s="15">
        <v>0</v>
      </c>
      <c r="H442" s="15">
        <f t="shared" si="91"/>
        <v>350</v>
      </c>
      <c r="I442" s="16">
        <v>39.340000000000003</v>
      </c>
      <c r="J442" s="17">
        <f t="shared" si="96"/>
        <v>13769</v>
      </c>
      <c r="K442" s="17">
        <f t="shared" si="92"/>
        <v>3442.25</v>
      </c>
      <c r="L442" s="17">
        <f t="shared" si="93"/>
        <v>3442.25</v>
      </c>
      <c r="M442" s="17">
        <f t="shared" si="94"/>
        <v>3442.25</v>
      </c>
      <c r="N442" s="17">
        <f t="shared" si="95"/>
        <v>3442.25</v>
      </c>
      <c r="O442" s="18">
        <v>350</v>
      </c>
    </row>
    <row r="443" spans="1:15" ht="45" x14ac:dyDescent="0.25">
      <c r="A443" s="13" t="s">
        <v>310</v>
      </c>
      <c r="B443" s="13"/>
      <c r="C443" s="14" t="s">
        <v>769</v>
      </c>
      <c r="D443" s="14" t="s">
        <v>771</v>
      </c>
      <c r="E443" s="15">
        <v>90</v>
      </c>
      <c r="F443" s="15">
        <v>0</v>
      </c>
      <c r="G443" s="15">
        <v>0</v>
      </c>
      <c r="H443" s="15">
        <f t="shared" si="91"/>
        <v>90</v>
      </c>
      <c r="I443" s="16">
        <v>42.084000000000003</v>
      </c>
      <c r="J443" s="17">
        <f t="shared" si="96"/>
        <v>3787.56</v>
      </c>
      <c r="K443" s="17">
        <f t="shared" si="92"/>
        <v>946.89</v>
      </c>
      <c r="L443" s="17">
        <f t="shared" si="93"/>
        <v>946.89</v>
      </c>
      <c r="M443" s="17">
        <f t="shared" si="94"/>
        <v>946.89</v>
      </c>
      <c r="N443" s="17">
        <f t="shared" si="95"/>
        <v>946.89</v>
      </c>
      <c r="O443" s="18">
        <v>90</v>
      </c>
    </row>
    <row r="444" spans="1:15" ht="30" x14ac:dyDescent="0.25">
      <c r="A444" s="24" t="s">
        <v>310</v>
      </c>
      <c r="B444" s="24"/>
      <c r="C444" s="14" t="s">
        <v>772</v>
      </c>
      <c r="D444" s="14" t="s">
        <v>773</v>
      </c>
      <c r="E444" s="15">
        <v>0</v>
      </c>
      <c r="F444" s="15">
        <v>10</v>
      </c>
      <c r="G444" s="15">
        <v>0</v>
      </c>
      <c r="H444" s="15">
        <f t="shared" si="91"/>
        <v>10</v>
      </c>
      <c r="I444" s="16">
        <v>1855.251</v>
      </c>
      <c r="J444" s="17">
        <f t="shared" si="96"/>
        <v>18552.509999999998</v>
      </c>
      <c r="K444" s="17">
        <f t="shared" si="92"/>
        <v>4638.1274999999996</v>
      </c>
      <c r="L444" s="17">
        <f t="shared" si="93"/>
        <v>4638.1274999999996</v>
      </c>
      <c r="M444" s="17">
        <f t="shared" si="94"/>
        <v>4638.1274999999996</v>
      </c>
      <c r="N444" s="17">
        <f t="shared" si="95"/>
        <v>4638.1274999999996</v>
      </c>
      <c r="O444" s="18">
        <v>10</v>
      </c>
    </row>
    <row r="445" spans="1:15" ht="30" x14ac:dyDescent="0.25">
      <c r="A445" s="13" t="s">
        <v>684</v>
      </c>
      <c r="B445" s="13"/>
      <c r="C445" s="14" t="s">
        <v>774</v>
      </c>
      <c r="D445" s="14" t="s">
        <v>775</v>
      </c>
      <c r="E445" s="15">
        <v>116738</v>
      </c>
      <c r="F445" s="15">
        <v>0</v>
      </c>
      <c r="G445" s="15">
        <v>0</v>
      </c>
      <c r="H445" s="15">
        <f t="shared" si="91"/>
        <v>116738</v>
      </c>
      <c r="I445" s="16">
        <v>120.083</v>
      </c>
      <c r="J445" s="17">
        <f t="shared" si="96"/>
        <v>14018249.26</v>
      </c>
      <c r="K445" s="17">
        <f t="shared" si="92"/>
        <v>3504562.3149999999</v>
      </c>
      <c r="L445" s="17">
        <f t="shared" si="93"/>
        <v>3504562.3149999999</v>
      </c>
      <c r="M445" s="17">
        <f t="shared" si="94"/>
        <v>3504562.3149999999</v>
      </c>
      <c r="N445" s="17">
        <f t="shared" si="95"/>
        <v>3504562.3149999999</v>
      </c>
      <c r="O445" s="18">
        <v>116738</v>
      </c>
    </row>
    <row r="446" spans="1:15" x14ac:dyDescent="0.25">
      <c r="A446" s="19" t="s">
        <v>324</v>
      </c>
      <c r="B446" s="19"/>
      <c r="C446" s="14" t="s">
        <v>776</v>
      </c>
      <c r="D446" s="14" t="s">
        <v>519</v>
      </c>
      <c r="E446" s="15">
        <v>0</v>
      </c>
      <c r="F446" s="15">
        <v>11840</v>
      </c>
      <c r="G446" s="15">
        <v>0</v>
      </c>
      <c r="H446" s="15">
        <f t="shared" si="91"/>
        <v>11840</v>
      </c>
      <c r="I446" s="16">
        <v>298.07100000000003</v>
      </c>
      <c r="J446" s="17">
        <f t="shared" si="96"/>
        <v>3529160.64</v>
      </c>
      <c r="K446" s="17">
        <f t="shared" si="92"/>
        <v>882290.16</v>
      </c>
      <c r="L446" s="17">
        <f t="shared" si="93"/>
        <v>882290.16</v>
      </c>
      <c r="M446" s="17">
        <f t="shared" si="94"/>
        <v>882290.16</v>
      </c>
      <c r="N446" s="17">
        <f t="shared" si="95"/>
        <v>882290.16</v>
      </c>
      <c r="O446" s="18">
        <v>11840</v>
      </c>
    </row>
    <row r="447" spans="1:15" x14ac:dyDescent="0.25">
      <c r="A447" s="19" t="s">
        <v>324</v>
      </c>
      <c r="B447" s="19"/>
      <c r="C447" s="14" t="s">
        <v>777</v>
      </c>
      <c r="D447" s="14" t="s">
        <v>778</v>
      </c>
      <c r="E447" s="15">
        <v>0</v>
      </c>
      <c r="F447" s="15">
        <v>49410</v>
      </c>
      <c r="G447" s="15">
        <v>0</v>
      </c>
      <c r="H447" s="15">
        <f t="shared" si="91"/>
        <v>49410</v>
      </c>
      <c r="I447" s="16">
        <v>86.846000000000004</v>
      </c>
      <c r="J447" s="17">
        <f t="shared" si="96"/>
        <v>4291060.8600000003</v>
      </c>
      <c r="K447" s="17">
        <f t="shared" si="92"/>
        <v>1072765.2150000001</v>
      </c>
      <c r="L447" s="17">
        <f t="shared" si="93"/>
        <v>1072765.2150000001</v>
      </c>
      <c r="M447" s="17">
        <f t="shared" si="94"/>
        <v>1072765.2150000001</v>
      </c>
      <c r="N447" s="17">
        <f t="shared" si="95"/>
        <v>1072765.2150000001</v>
      </c>
      <c r="O447" s="18">
        <v>49410</v>
      </c>
    </row>
    <row r="448" spans="1:15" x14ac:dyDescent="0.25">
      <c r="A448" s="13" t="s">
        <v>242</v>
      </c>
      <c r="B448" s="13"/>
      <c r="C448" s="14" t="s">
        <v>779</v>
      </c>
      <c r="D448" s="14" t="s">
        <v>780</v>
      </c>
      <c r="E448" s="15">
        <v>2730</v>
      </c>
      <c r="F448" s="15">
        <v>0</v>
      </c>
      <c r="G448" s="15">
        <v>0</v>
      </c>
      <c r="H448" s="15">
        <f t="shared" si="91"/>
        <v>2730</v>
      </c>
      <c r="I448" s="16">
        <v>71.72</v>
      </c>
      <c r="J448" s="17">
        <f t="shared" si="96"/>
        <v>195795.6</v>
      </c>
      <c r="K448" s="17">
        <f t="shared" si="92"/>
        <v>48948.9</v>
      </c>
      <c r="L448" s="17">
        <f t="shared" si="93"/>
        <v>48948.9</v>
      </c>
      <c r="M448" s="17">
        <f t="shared" si="94"/>
        <v>48948.9</v>
      </c>
      <c r="N448" s="17">
        <f t="shared" si="95"/>
        <v>48948.9</v>
      </c>
      <c r="O448" s="18">
        <v>2730</v>
      </c>
    </row>
    <row r="449" spans="1:15" ht="30" x14ac:dyDescent="0.25">
      <c r="A449" s="19" t="s">
        <v>324</v>
      </c>
      <c r="B449" s="19"/>
      <c r="C449" s="14" t="s">
        <v>781</v>
      </c>
      <c r="D449" s="14" t="s">
        <v>782</v>
      </c>
      <c r="E449" s="15">
        <v>7560</v>
      </c>
      <c r="F449" s="15">
        <v>0</v>
      </c>
      <c r="G449" s="15">
        <v>0</v>
      </c>
      <c r="H449" s="15">
        <f t="shared" ref="H449:H512" si="97">F449+G449+E449</f>
        <v>7560</v>
      </c>
      <c r="I449" s="16">
        <v>524.173</v>
      </c>
      <c r="J449" s="17">
        <f t="shared" si="96"/>
        <v>3962747.88</v>
      </c>
      <c r="K449" s="17">
        <f t="shared" ref="K449:K512" si="98">J449/4</f>
        <v>990686.97</v>
      </c>
      <c r="L449" s="17">
        <f t="shared" ref="L449:L512" si="99">J449/4</f>
        <v>990686.97</v>
      </c>
      <c r="M449" s="17">
        <f t="shared" ref="M449:M512" si="100">J449/4</f>
        <v>990686.97</v>
      </c>
      <c r="N449" s="17">
        <f t="shared" ref="N449:N512" si="101">J449/4</f>
        <v>990686.97</v>
      </c>
      <c r="O449" s="18">
        <v>7560</v>
      </c>
    </row>
    <row r="450" spans="1:15" ht="30" x14ac:dyDescent="0.25">
      <c r="A450" s="13" t="s">
        <v>74</v>
      </c>
      <c r="B450" s="13"/>
      <c r="C450" s="14" t="s">
        <v>783</v>
      </c>
      <c r="D450" s="14" t="s">
        <v>784</v>
      </c>
      <c r="E450" s="15">
        <v>1560</v>
      </c>
      <c r="F450" s="15">
        <v>0</v>
      </c>
      <c r="G450" s="15">
        <v>0</v>
      </c>
      <c r="H450" s="15">
        <f t="shared" si="97"/>
        <v>1560</v>
      </c>
      <c r="I450" s="16">
        <v>532.86400000000003</v>
      </c>
      <c r="J450" s="17">
        <f t="shared" si="96"/>
        <v>831267.83999999997</v>
      </c>
      <c r="K450" s="17">
        <f t="shared" si="98"/>
        <v>207816.95999999999</v>
      </c>
      <c r="L450" s="17">
        <f t="shared" si="99"/>
        <v>207816.95999999999</v>
      </c>
      <c r="M450" s="17">
        <f t="shared" si="100"/>
        <v>207816.95999999999</v>
      </c>
      <c r="N450" s="17">
        <f t="shared" si="101"/>
        <v>207816.95999999999</v>
      </c>
      <c r="O450" s="18">
        <v>1560</v>
      </c>
    </row>
    <row r="451" spans="1:15" ht="30" x14ac:dyDescent="0.25">
      <c r="A451" s="13" t="s">
        <v>74</v>
      </c>
      <c r="B451" s="13"/>
      <c r="C451" s="14" t="s">
        <v>783</v>
      </c>
      <c r="D451" s="14" t="s">
        <v>785</v>
      </c>
      <c r="E451" s="15">
        <v>37000</v>
      </c>
      <c r="F451" s="15">
        <v>50</v>
      </c>
      <c r="G451" s="15">
        <v>0</v>
      </c>
      <c r="H451" s="15">
        <f t="shared" si="97"/>
        <v>37050</v>
      </c>
      <c r="I451" s="16">
        <v>8.7149999999999999</v>
      </c>
      <c r="J451" s="17">
        <f t="shared" si="96"/>
        <v>322890.75</v>
      </c>
      <c r="K451" s="17">
        <f t="shared" si="98"/>
        <v>80722.6875</v>
      </c>
      <c r="L451" s="17">
        <f t="shared" si="99"/>
        <v>80722.6875</v>
      </c>
      <c r="M451" s="17">
        <f t="shared" si="100"/>
        <v>80722.6875</v>
      </c>
      <c r="N451" s="17">
        <f t="shared" si="101"/>
        <v>80722.6875</v>
      </c>
      <c r="O451" s="18">
        <v>37050</v>
      </c>
    </row>
    <row r="452" spans="1:15" x14ac:dyDescent="0.25">
      <c r="A452" s="19" t="s">
        <v>21</v>
      </c>
      <c r="B452" s="19"/>
      <c r="C452" s="14" t="s">
        <v>786</v>
      </c>
      <c r="D452" s="14" t="s">
        <v>787</v>
      </c>
      <c r="E452" s="15">
        <v>73700</v>
      </c>
      <c r="F452" s="15">
        <v>0</v>
      </c>
      <c r="G452" s="15">
        <v>27500</v>
      </c>
      <c r="H452" s="15">
        <f t="shared" si="97"/>
        <v>101200</v>
      </c>
      <c r="I452" s="16">
        <v>0.125</v>
      </c>
      <c r="J452" s="17">
        <f t="shared" si="96"/>
        <v>12650</v>
      </c>
      <c r="K452" s="17">
        <f t="shared" si="98"/>
        <v>3162.5</v>
      </c>
      <c r="L452" s="17">
        <f t="shared" si="99"/>
        <v>3162.5</v>
      </c>
      <c r="M452" s="17">
        <f t="shared" si="100"/>
        <v>3162.5</v>
      </c>
      <c r="N452" s="17">
        <f t="shared" si="101"/>
        <v>3162.5</v>
      </c>
      <c r="O452" s="18">
        <v>101200</v>
      </c>
    </row>
    <row r="453" spans="1:15" ht="60" x14ac:dyDescent="0.25">
      <c r="A453" s="19" t="s">
        <v>476</v>
      </c>
      <c r="B453" s="19"/>
      <c r="C453" s="14" t="s">
        <v>788</v>
      </c>
      <c r="D453" s="14" t="s">
        <v>789</v>
      </c>
      <c r="E453" s="15">
        <v>4245</v>
      </c>
      <c r="F453" s="15">
        <v>0</v>
      </c>
      <c r="G453" s="15">
        <v>0</v>
      </c>
      <c r="H453" s="15">
        <f t="shared" si="97"/>
        <v>4245</v>
      </c>
      <c r="I453" s="16">
        <v>32.521999999999998</v>
      </c>
      <c r="J453" s="17">
        <f t="shared" si="96"/>
        <v>138055.89000000001</v>
      </c>
      <c r="K453" s="17">
        <f t="shared" si="98"/>
        <v>34513.972500000003</v>
      </c>
      <c r="L453" s="17">
        <f t="shared" si="99"/>
        <v>34513.972500000003</v>
      </c>
      <c r="M453" s="17">
        <f t="shared" si="100"/>
        <v>34513.972500000003</v>
      </c>
      <c r="N453" s="17">
        <f t="shared" si="101"/>
        <v>34513.972500000003</v>
      </c>
      <c r="O453" s="18">
        <v>4245</v>
      </c>
    </row>
    <row r="454" spans="1:15" ht="30" x14ac:dyDescent="0.25">
      <c r="A454" s="19" t="s">
        <v>21</v>
      </c>
      <c r="B454" s="19"/>
      <c r="C454" s="14" t="s">
        <v>788</v>
      </c>
      <c r="D454" s="14" t="s">
        <v>790</v>
      </c>
      <c r="E454" s="15">
        <v>3730</v>
      </c>
      <c r="F454" s="15">
        <v>0</v>
      </c>
      <c r="G454" s="15">
        <v>100</v>
      </c>
      <c r="H454" s="15">
        <f t="shared" si="97"/>
        <v>3830</v>
      </c>
      <c r="I454" s="16">
        <v>7.335</v>
      </c>
      <c r="J454" s="17">
        <f t="shared" si="96"/>
        <v>28093.05</v>
      </c>
      <c r="K454" s="17">
        <f t="shared" si="98"/>
        <v>7023.2624999999998</v>
      </c>
      <c r="L454" s="17">
        <f t="shared" si="99"/>
        <v>7023.2624999999998</v>
      </c>
      <c r="M454" s="17">
        <f t="shared" si="100"/>
        <v>7023.2624999999998</v>
      </c>
      <c r="N454" s="17">
        <f t="shared" si="101"/>
        <v>7023.2624999999998</v>
      </c>
      <c r="O454" s="18">
        <v>3830</v>
      </c>
    </row>
    <row r="455" spans="1:15" ht="30" x14ac:dyDescent="0.25">
      <c r="A455" s="19" t="s">
        <v>476</v>
      </c>
      <c r="B455" s="19"/>
      <c r="C455" s="14" t="s">
        <v>788</v>
      </c>
      <c r="D455" s="14" t="s">
        <v>791</v>
      </c>
      <c r="E455" s="15">
        <v>3650</v>
      </c>
      <c r="F455" s="15">
        <v>0</v>
      </c>
      <c r="G455" s="15">
        <v>0</v>
      </c>
      <c r="H455" s="15">
        <f t="shared" si="97"/>
        <v>3650</v>
      </c>
      <c r="I455" s="16">
        <v>8.827</v>
      </c>
      <c r="J455" s="17">
        <f t="shared" ref="J455:J518" si="102">ROUNDUP((H455*I455),2)</f>
        <v>32218.55</v>
      </c>
      <c r="K455" s="17">
        <f t="shared" si="98"/>
        <v>8054.6374999999998</v>
      </c>
      <c r="L455" s="17">
        <f t="shared" si="99"/>
        <v>8054.6374999999998</v>
      </c>
      <c r="M455" s="17">
        <f t="shared" si="100"/>
        <v>8054.6374999999998</v>
      </c>
      <c r="N455" s="17">
        <f t="shared" si="101"/>
        <v>8054.6374999999998</v>
      </c>
      <c r="O455" s="18">
        <v>3650</v>
      </c>
    </row>
    <row r="456" spans="1:15" x14ac:dyDescent="0.25">
      <c r="A456" s="13" t="s">
        <v>310</v>
      </c>
      <c r="B456" s="13"/>
      <c r="C456" s="14" t="s">
        <v>792</v>
      </c>
      <c r="D456" s="14" t="s">
        <v>793</v>
      </c>
      <c r="E456" s="15">
        <v>710</v>
      </c>
      <c r="F456" s="15">
        <v>0</v>
      </c>
      <c r="G456" s="15">
        <v>0</v>
      </c>
      <c r="H456" s="15">
        <f t="shared" si="97"/>
        <v>710</v>
      </c>
      <c r="I456" s="16">
        <v>6.7679999999999998</v>
      </c>
      <c r="J456" s="17">
        <f t="shared" si="102"/>
        <v>4805.28</v>
      </c>
      <c r="K456" s="17">
        <f t="shared" si="98"/>
        <v>1201.32</v>
      </c>
      <c r="L456" s="17">
        <f t="shared" si="99"/>
        <v>1201.32</v>
      </c>
      <c r="M456" s="17">
        <f t="shared" si="100"/>
        <v>1201.32</v>
      </c>
      <c r="N456" s="17">
        <f t="shared" si="101"/>
        <v>1201.32</v>
      </c>
      <c r="O456" s="18">
        <v>710</v>
      </c>
    </row>
    <row r="457" spans="1:15" ht="30" x14ac:dyDescent="0.25">
      <c r="A457" s="19" t="s">
        <v>324</v>
      </c>
      <c r="B457" s="19"/>
      <c r="C457" s="14" t="s">
        <v>788</v>
      </c>
      <c r="D457" s="14" t="s">
        <v>794</v>
      </c>
      <c r="E457" s="15">
        <v>0</v>
      </c>
      <c r="F457" s="15">
        <v>4622</v>
      </c>
      <c r="G457" s="15">
        <v>11546</v>
      </c>
      <c r="H457" s="15">
        <f t="shared" si="97"/>
        <v>16168</v>
      </c>
      <c r="I457" s="16">
        <v>14.507</v>
      </c>
      <c r="J457" s="17">
        <f t="shared" si="102"/>
        <v>234549.18000000002</v>
      </c>
      <c r="K457" s="17">
        <f t="shared" si="98"/>
        <v>58637.295000000006</v>
      </c>
      <c r="L457" s="17">
        <f t="shared" si="99"/>
        <v>58637.295000000006</v>
      </c>
      <c r="M457" s="17">
        <f t="shared" si="100"/>
        <v>58637.295000000006</v>
      </c>
      <c r="N457" s="17">
        <f t="shared" si="101"/>
        <v>58637.295000000006</v>
      </c>
      <c r="O457" s="18">
        <v>16168</v>
      </c>
    </row>
    <row r="458" spans="1:15" ht="30" x14ac:dyDescent="0.25">
      <c r="A458" s="19" t="s">
        <v>324</v>
      </c>
      <c r="B458" s="19"/>
      <c r="C458" s="14" t="s">
        <v>792</v>
      </c>
      <c r="D458" s="14" t="s">
        <v>795</v>
      </c>
      <c r="E458" s="15">
        <v>0</v>
      </c>
      <c r="F458" s="15">
        <v>18075</v>
      </c>
      <c r="G458" s="15">
        <v>98790</v>
      </c>
      <c r="H458" s="15">
        <f t="shared" si="97"/>
        <v>116865</v>
      </c>
      <c r="I458" s="16">
        <v>16.739000000000001</v>
      </c>
      <c r="J458" s="17">
        <f t="shared" si="102"/>
        <v>1956203.24</v>
      </c>
      <c r="K458" s="17">
        <f t="shared" si="98"/>
        <v>489050.81</v>
      </c>
      <c r="L458" s="17">
        <f t="shared" si="99"/>
        <v>489050.81</v>
      </c>
      <c r="M458" s="17">
        <f t="shared" si="100"/>
        <v>489050.81</v>
      </c>
      <c r="N458" s="17">
        <f t="shared" si="101"/>
        <v>489050.81</v>
      </c>
      <c r="O458" s="18">
        <v>116865</v>
      </c>
    </row>
    <row r="459" spans="1:15" ht="30" x14ac:dyDescent="0.25">
      <c r="A459" s="19" t="s">
        <v>324</v>
      </c>
      <c r="B459" s="19"/>
      <c r="C459" s="14" t="s">
        <v>788</v>
      </c>
      <c r="D459" s="14" t="s">
        <v>796</v>
      </c>
      <c r="E459" s="15">
        <v>0</v>
      </c>
      <c r="F459" s="15">
        <v>21133</v>
      </c>
      <c r="G459" s="15">
        <v>133742</v>
      </c>
      <c r="H459" s="15">
        <f t="shared" si="97"/>
        <v>154875</v>
      </c>
      <c r="I459" s="16">
        <v>19.068000000000001</v>
      </c>
      <c r="J459" s="17">
        <f t="shared" si="102"/>
        <v>2953156.5</v>
      </c>
      <c r="K459" s="17">
        <f t="shared" si="98"/>
        <v>738289.125</v>
      </c>
      <c r="L459" s="17">
        <f t="shared" si="99"/>
        <v>738289.125</v>
      </c>
      <c r="M459" s="17">
        <f t="shared" si="100"/>
        <v>738289.125</v>
      </c>
      <c r="N459" s="17">
        <f t="shared" si="101"/>
        <v>738289.125</v>
      </c>
      <c r="O459" s="18">
        <v>154875</v>
      </c>
    </row>
    <row r="460" spans="1:15" ht="30" x14ac:dyDescent="0.25">
      <c r="A460" s="19" t="s">
        <v>324</v>
      </c>
      <c r="B460" s="19"/>
      <c r="C460" s="14" t="s">
        <v>788</v>
      </c>
      <c r="D460" s="14" t="s">
        <v>797</v>
      </c>
      <c r="E460" s="15">
        <v>0</v>
      </c>
      <c r="F460" s="15">
        <v>7155</v>
      </c>
      <c r="G460" s="15">
        <v>47606</v>
      </c>
      <c r="H460" s="15">
        <f t="shared" si="97"/>
        <v>54761</v>
      </c>
      <c r="I460" s="16">
        <v>24.63</v>
      </c>
      <c r="J460" s="17">
        <f t="shared" si="102"/>
        <v>1348763.43</v>
      </c>
      <c r="K460" s="17">
        <f t="shared" si="98"/>
        <v>337190.85749999998</v>
      </c>
      <c r="L460" s="17">
        <f t="shared" si="99"/>
        <v>337190.85749999998</v>
      </c>
      <c r="M460" s="17">
        <f t="shared" si="100"/>
        <v>337190.85749999998</v>
      </c>
      <c r="N460" s="17">
        <f t="shared" si="101"/>
        <v>337190.85749999998</v>
      </c>
      <c r="O460" s="18">
        <v>54761</v>
      </c>
    </row>
    <row r="461" spans="1:15" x14ac:dyDescent="0.25">
      <c r="A461" s="19" t="s">
        <v>476</v>
      </c>
      <c r="B461" s="19"/>
      <c r="C461" s="14" t="s">
        <v>788</v>
      </c>
      <c r="D461" s="14" t="s">
        <v>798</v>
      </c>
      <c r="E461" s="15">
        <v>1260</v>
      </c>
      <c r="F461" s="15">
        <v>0</v>
      </c>
      <c r="G461" s="15">
        <v>0</v>
      </c>
      <c r="H461" s="15">
        <f t="shared" si="97"/>
        <v>1260</v>
      </c>
      <c r="I461" s="16">
        <v>7.8819999999999997</v>
      </c>
      <c r="J461" s="17">
        <f t="shared" si="102"/>
        <v>9931.32</v>
      </c>
      <c r="K461" s="17">
        <f t="shared" si="98"/>
        <v>2482.83</v>
      </c>
      <c r="L461" s="17">
        <f t="shared" si="99"/>
        <v>2482.83</v>
      </c>
      <c r="M461" s="17">
        <f t="shared" si="100"/>
        <v>2482.83</v>
      </c>
      <c r="N461" s="17">
        <f t="shared" si="101"/>
        <v>2482.83</v>
      </c>
      <c r="O461" s="18">
        <v>1260</v>
      </c>
    </row>
    <row r="462" spans="1:15" x14ac:dyDescent="0.25">
      <c r="A462" s="19" t="s">
        <v>21</v>
      </c>
      <c r="B462" s="19"/>
      <c r="C462" s="14" t="s">
        <v>788</v>
      </c>
      <c r="D462" s="14" t="s">
        <v>799</v>
      </c>
      <c r="E462" s="15">
        <v>0</v>
      </c>
      <c r="F462" s="15">
        <v>216920</v>
      </c>
      <c r="G462" s="15">
        <v>940720</v>
      </c>
      <c r="H462" s="15">
        <f t="shared" si="97"/>
        <v>1157640</v>
      </c>
      <c r="I462" s="16">
        <v>0.3</v>
      </c>
      <c r="J462" s="17">
        <f t="shared" si="102"/>
        <v>347292</v>
      </c>
      <c r="K462" s="17">
        <f t="shared" si="98"/>
        <v>86823</v>
      </c>
      <c r="L462" s="17">
        <f t="shared" si="99"/>
        <v>86823</v>
      </c>
      <c r="M462" s="17">
        <f t="shared" si="100"/>
        <v>86823</v>
      </c>
      <c r="N462" s="17">
        <f t="shared" si="101"/>
        <v>86823</v>
      </c>
      <c r="O462" s="18">
        <v>1158240</v>
      </c>
    </row>
    <row r="463" spans="1:15" x14ac:dyDescent="0.25">
      <c r="A463" s="19" t="s">
        <v>21</v>
      </c>
      <c r="B463" s="19"/>
      <c r="C463" s="14" t="s">
        <v>792</v>
      </c>
      <c r="D463" s="14" t="s">
        <v>800</v>
      </c>
      <c r="E463" s="15">
        <v>0</v>
      </c>
      <c r="F463" s="15">
        <v>64504</v>
      </c>
      <c r="G463" s="15">
        <v>370466</v>
      </c>
      <c r="H463" s="15">
        <f t="shared" si="97"/>
        <v>434970</v>
      </c>
      <c r="I463" s="16">
        <v>0.45900000000000002</v>
      </c>
      <c r="J463" s="17">
        <f t="shared" si="102"/>
        <v>199651.23</v>
      </c>
      <c r="K463" s="17">
        <f t="shared" si="98"/>
        <v>49912.807500000003</v>
      </c>
      <c r="L463" s="17">
        <f t="shared" si="99"/>
        <v>49912.807500000003</v>
      </c>
      <c r="M463" s="17">
        <f t="shared" si="100"/>
        <v>49912.807500000003</v>
      </c>
      <c r="N463" s="17">
        <f t="shared" si="101"/>
        <v>49912.807500000003</v>
      </c>
      <c r="O463" s="18">
        <v>435970</v>
      </c>
    </row>
    <row r="464" spans="1:15" x14ac:dyDescent="0.25">
      <c r="A464" s="13" t="s">
        <v>74</v>
      </c>
      <c r="B464" s="13"/>
      <c r="C464" s="14" t="s">
        <v>801</v>
      </c>
      <c r="D464" s="14" t="s">
        <v>802</v>
      </c>
      <c r="E464" s="15">
        <v>0</v>
      </c>
      <c r="F464" s="15">
        <v>3192</v>
      </c>
      <c r="G464" s="15">
        <v>0</v>
      </c>
      <c r="H464" s="15">
        <f t="shared" si="97"/>
        <v>3192</v>
      </c>
      <c r="I464" s="16">
        <v>322.74599999999998</v>
      </c>
      <c r="J464" s="17">
        <f t="shared" si="102"/>
        <v>1030205.24</v>
      </c>
      <c r="K464" s="17">
        <f t="shared" si="98"/>
        <v>257551.31</v>
      </c>
      <c r="L464" s="17">
        <f t="shared" si="99"/>
        <v>257551.31</v>
      </c>
      <c r="M464" s="17">
        <f t="shared" si="100"/>
        <v>257551.31</v>
      </c>
      <c r="N464" s="17">
        <f t="shared" si="101"/>
        <v>257551.31</v>
      </c>
      <c r="O464" s="18">
        <v>3192</v>
      </c>
    </row>
    <row r="465" spans="1:15" x14ac:dyDescent="0.25">
      <c r="A465" s="13" t="s">
        <v>128</v>
      </c>
      <c r="B465" s="13"/>
      <c r="C465" s="14" t="s">
        <v>803</v>
      </c>
      <c r="D465" s="14" t="s">
        <v>804</v>
      </c>
      <c r="E465" s="15">
        <v>970</v>
      </c>
      <c r="F465" s="15">
        <v>50</v>
      </c>
      <c r="G465" s="15">
        <v>0</v>
      </c>
      <c r="H465" s="15">
        <f t="shared" si="97"/>
        <v>1020</v>
      </c>
      <c r="I465" s="16">
        <v>100.121</v>
      </c>
      <c r="J465" s="17">
        <f t="shared" si="102"/>
        <v>102123.42</v>
      </c>
      <c r="K465" s="17">
        <f t="shared" si="98"/>
        <v>25530.855</v>
      </c>
      <c r="L465" s="17">
        <f t="shared" si="99"/>
        <v>25530.855</v>
      </c>
      <c r="M465" s="17">
        <f t="shared" si="100"/>
        <v>25530.855</v>
      </c>
      <c r="N465" s="17">
        <f t="shared" si="101"/>
        <v>25530.855</v>
      </c>
      <c r="O465" s="18">
        <v>1020</v>
      </c>
    </row>
    <row r="466" spans="1:15" x14ac:dyDescent="0.25">
      <c r="A466" s="19" t="s">
        <v>159</v>
      </c>
      <c r="B466" s="19"/>
      <c r="C466" s="14" t="s">
        <v>803</v>
      </c>
      <c r="D466" s="14" t="s">
        <v>805</v>
      </c>
      <c r="E466" s="15">
        <v>240</v>
      </c>
      <c r="F466" s="15">
        <v>0</v>
      </c>
      <c r="G466" s="15">
        <v>0</v>
      </c>
      <c r="H466" s="15">
        <f t="shared" si="97"/>
        <v>240</v>
      </c>
      <c r="I466" s="16">
        <v>364.77300000000002</v>
      </c>
      <c r="J466" s="17">
        <f t="shared" si="102"/>
        <v>87545.52</v>
      </c>
      <c r="K466" s="17">
        <f t="shared" si="98"/>
        <v>21886.38</v>
      </c>
      <c r="L466" s="17">
        <f t="shared" si="99"/>
        <v>21886.38</v>
      </c>
      <c r="M466" s="17">
        <f t="shared" si="100"/>
        <v>21886.38</v>
      </c>
      <c r="N466" s="17">
        <f t="shared" si="101"/>
        <v>21886.38</v>
      </c>
      <c r="O466" s="18">
        <v>240</v>
      </c>
    </row>
    <row r="467" spans="1:15" x14ac:dyDescent="0.25">
      <c r="A467" s="13" t="s">
        <v>310</v>
      </c>
      <c r="B467" s="13"/>
      <c r="C467" s="14" t="s">
        <v>806</v>
      </c>
      <c r="D467" s="14" t="s">
        <v>516</v>
      </c>
      <c r="E467" s="15">
        <v>13700</v>
      </c>
      <c r="F467" s="15">
        <v>0</v>
      </c>
      <c r="G467" s="15">
        <v>0</v>
      </c>
      <c r="H467" s="15">
        <f t="shared" si="97"/>
        <v>13700</v>
      </c>
      <c r="I467" s="16">
        <v>35.935000000000002</v>
      </c>
      <c r="J467" s="17">
        <f t="shared" si="102"/>
        <v>492309.5</v>
      </c>
      <c r="K467" s="17">
        <f t="shared" si="98"/>
        <v>123077.375</v>
      </c>
      <c r="L467" s="17">
        <f t="shared" si="99"/>
        <v>123077.375</v>
      </c>
      <c r="M467" s="17">
        <f t="shared" si="100"/>
        <v>123077.375</v>
      </c>
      <c r="N467" s="17">
        <f t="shared" si="101"/>
        <v>123077.375</v>
      </c>
      <c r="O467" s="18">
        <v>13700</v>
      </c>
    </row>
    <row r="468" spans="1:15" x14ac:dyDescent="0.25">
      <c r="A468" s="19" t="s">
        <v>21</v>
      </c>
      <c r="B468" s="19"/>
      <c r="C468" s="14" t="s">
        <v>806</v>
      </c>
      <c r="D468" s="14" t="s">
        <v>370</v>
      </c>
      <c r="E468" s="15">
        <v>145160</v>
      </c>
      <c r="F468" s="15">
        <v>0</v>
      </c>
      <c r="G468" s="15">
        <v>0</v>
      </c>
      <c r="H468" s="15">
        <f t="shared" si="97"/>
        <v>145160</v>
      </c>
      <c r="I468" s="16">
        <v>31.265999999999998</v>
      </c>
      <c r="J468" s="17">
        <f t="shared" si="102"/>
        <v>4538572.5599999996</v>
      </c>
      <c r="K468" s="17">
        <f t="shared" si="98"/>
        <v>1134643.1399999999</v>
      </c>
      <c r="L468" s="17">
        <f t="shared" si="99"/>
        <v>1134643.1399999999</v>
      </c>
      <c r="M468" s="17">
        <f t="shared" si="100"/>
        <v>1134643.1399999999</v>
      </c>
      <c r="N468" s="17">
        <f t="shared" si="101"/>
        <v>1134643.1399999999</v>
      </c>
      <c r="O468" s="18">
        <v>145160</v>
      </c>
    </row>
    <row r="469" spans="1:15" ht="30" x14ac:dyDescent="0.25">
      <c r="A469" s="19" t="s">
        <v>324</v>
      </c>
      <c r="B469" s="19"/>
      <c r="C469" s="14" t="s">
        <v>807</v>
      </c>
      <c r="D469" s="14" t="s">
        <v>808</v>
      </c>
      <c r="E469" s="15">
        <v>648</v>
      </c>
      <c r="F469" s="15">
        <v>40</v>
      </c>
      <c r="G469" s="15">
        <v>0</v>
      </c>
      <c r="H469" s="15">
        <f t="shared" si="97"/>
        <v>688</v>
      </c>
      <c r="I469" s="16">
        <v>10454.799000000001</v>
      </c>
      <c r="J469" s="17">
        <f t="shared" si="102"/>
        <v>7192901.7199999997</v>
      </c>
      <c r="K469" s="17">
        <f t="shared" si="98"/>
        <v>1798225.43</v>
      </c>
      <c r="L469" s="17">
        <f t="shared" si="99"/>
        <v>1798225.43</v>
      </c>
      <c r="M469" s="17">
        <f t="shared" si="100"/>
        <v>1798225.43</v>
      </c>
      <c r="N469" s="17">
        <f t="shared" si="101"/>
        <v>1798225.43</v>
      </c>
      <c r="O469" s="18">
        <v>688</v>
      </c>
    </row>
    <row r="470" spans="1:15" ht="30" x14ac:dyDescent="0.25">
      <c r="A470" s="19" t="s">
        <v>21</v>
      </c>
      <c r="B470" s="19"/>
      <c r="C470" s="14" t="s">
        <v>809</v>
      </c>
      <c r="D470" s="14" t="s">
        <v>810</v>
      </c>
      <c r="E470" s="15">
        <v>34831</v>
      </c>
      <c r="F470" s="15">
        <v>0</v>
      </c>
      <c r="G470" s="15">
        <v>0</v>
      </c>
      <c r="H470" s="15">
        <f t="shared" si="97"/>
        <v>34831</v>
      </c>
      <c r="I470" s="16">
        <v>63.09</v>
      </c>
      <c r="J470" s="17">
        <f t="shared" si="102"/>
        <v>2197487.79</v>
      </c>
      <c r="K470" s="17">
        <f t="shared" si="98"/>
        <v>549371.94750000001</v>
      </c>
      <c r="L470" s="17">
        <f t="shared" si="99"/>
        <v>549371.94750000001</v>
      </c>
      <c r="M470" s="17">
        <f t="shared" si="100"/>
        <v>549371.94750000001</v>
      </c>
      <c r="N470" s="17">
        <f t="shared" si="101"/>
        <v>549371.94750000001</v>
      </c>
      <c r="O470" s="18">
        <v>34831</v>
      </c>
    </row>
    <row r="471" spans="1:15" ht="30" x14ac:dyDescent="0.25">
      <c r="A471" s="19" t="s">
        <v>21</v>
      </c>
      <c r="B471" s="19"/>
      <c r="C471" s="14" t="s">
        <v>809</v>
      </c>
      <c r="D471" s="14" t="s">
        <v>811</v>
      </c>
      <c r="E471" s="15">
        <v>19000</v>
      </c>
      <c r="F471" s="15">
        <v>0</v>
      </c>
      <c r="G471" s="15">
        <v>0</v>
      </c>
      <c r="H471" s="15">
        <f t="shared" si="97"/>
        <v>19000</v>
      </c>
      <c r="I471" s="16">
        <v>34.796999999999997</v>
      </c>
      <c r="J471" s="17">
        <f t="shared" si="102"/>
        <v>661143</v>
      </c>
      <c r="K471" s="17">
        <f t="shared" si="98"/>
        <v>165285.75</v>
      </c>
      <c r="L471" s="17">
        <f t="shared" si="99"/>
        <v>165285.75</v>
      </c>
      <c r="M471" s="17">
        <f t="shared" si="100"/>
        <v>165285.75</v>
      </c>
      <c r="N471" s="17">
        <f t="shared" si="101"/>
        <v>165285.75</v>
      </c>
      <c r="O471" s="18">
        <v>19500</v>
      </c>
    </row>
    <row r="472" spans="1:15" x14ac:dyDescent="0.25">
      <c r="A472" s="19" t="s">
        <v>324</v>
      </c>
      <c r="B472" s="19"/>
      <c r="C472" s="14" t="s">
        <v>812</v>
      </c>
      <c r="D472" s="14" t="s">
        <v>813</v>
      </c>
      <c r="E472" s="15">
        <v>17580</v>
      </c>
      <c r="F472" s="15">
        <v>0</v>
      </c>
      <c r="G472" s="15">
        <v>0</v>
      </c>
      <c r="H472" s="15">
        <f t="shared" si="97"/>
        <v>17580</v>
      </c>
      <c r="I472" s="16">
        <v>979.50400000000002</v>
      </c>
      <c r="J472" s="17">
        <f t="shared" si="102"/>
        <v>17219680.32</v>
      </c>
      <c r="K472" s="17">
        <f t="shared" si="98"/>
        <v>4304920.08</v>
      </c>
      <c r="L472" s="17">
        <f t="shared" si="99"/>
        <v>4304920.08</v>
      </c>
      <c r="M472" s="17">
        <f t="shared" si="100"/>
        <v>4304920.08</v>
      </c>
      <c r="N472" s="17">
        <f t="shared" si="101"/>
        <v>4304920.08</v>
      </c>
      <c r="O472" s="18">
        <v>17580</v>
      </c>
    </row>
    <row r="473" spans="1:15" x14ac:dyDescent="0.25">
      <c r="A473" s="13" t="s">
        <v>684</v>
      </c>
      <c r="B473" s="13"/>
      <c r="C473" s="14" t="s">
        <v>814</v>
      </c>
      <c r="D473" s="14" t="s">
        <v>815</v>
      </c>
      <c r="E473" s="15">
        <v>325610</v>
      </c>
      <c r="F473" s="15">
        <v>0</v>
      </c>
      <c r="G473" s="15">
        <v>0</v>
      </c>
      <c r="H473" s="15">
        <f t="shared" si="97"/>
        <v>325610</v>
      </c>
      <c r="I473" s="16">
        <v>43.683999999999997</v>
      </c>
      <c r="J473" s="17">
        <f t="shared" si="102"/>
        <v>14223947.24</v>
      </c>
      <c r="K473" s="17">
        <f t="shared" si="98"/>
        <v>3555986.81</v>
      </c>
      <c r="L473" s="17">
        <f t="shared" si="99"/>
        <v>3555986.81</v>
      </c>
      <c r="M473" s="17">
        <f t="shared" si="100"/>
        <v>3555986.81</v>
      </c>
      <c r="N473" s="17">
        <f t="shared" si="101"/>
        <v>3555986.81</v>
      </c>
      <c r="O473" s="18">
        <v>325610</v>
      </c>
    </row>
    <row r="474" spans="1:15" ht="30" x14ac:dyDescent="0.25">
      <c r="A474" s="19" t="s">
        <v>476</v>
      </c>
      <c r="B474" s="19"/>
      <c r="C474" s="14" t="s">
        <v>816</v>
      </c>
      <c r="D474" s="14" t="s">
        <v>817</v>
      </c>
      <c r="E474" s="15">
        <v>64150</v>
      </c>
      <c r="F474" s="15">
        <v>0</v>
      </c>
      <c r="G474" s="15">
        <v>0</v>
      </c>
      <c r="H474" s="15">
        <f t="shared" si="97"/>
        <v>64150</v>
      </c>
      <c r="I474" s="16">
        <v>20.58</v>
      </c>
      <c r="J474" s="17">
        <f t="shared" si="102"/>
        <v>1320207</v>
      </c>
      <c r="K474" s="17">
        <f t="shared" si="98"/>
        <v>330051.75</v>
      </c>
      <c r="L474" s="17">
        <f t="shared" si="99"/>
        <v>330051.75</v>
      </c>
      <c r="M474" s="17">
        <f t="shared" si="100"/>
        <v>330051.75</v>
      </c>
      <c r="N474" s="17">
        <f t="shared" si="101"/>
        <v>330051.75</v>
      </c>
      <c r="O474" s="18">
        <v>64170</v>
      </c>
    </row>
    <row r="475" spans="1:15" ht="30" x14ac:dyDescent="0.25">
      <c r="A475" s="19" t="s">
        <v>476</v>
      </c>
      <c r="B475" s="19"/>
      <c r="C475" s="14" t="s">
        <v>816</v>
      </c>
      <c r="D475" s="14" t="s">
        <v>818</v>
      </c>
      <c r="E475" s="15">
        <v>38200</v>
      </c>
      <c r="F475" s="15">
        <v>0</v>
      </c>
      <c r="G475" s="15">
        <v>0</v>
      </c>
      <c r="H475" s="15">
        <f t="shared" si="97"/>
        <v>38200</v>
      </c>
      <c r="I475" s="16">
        <v>13.005000000000001</v>
      </c>
      <c r="J475" s="17">
        <f t="shared" si="102"/>
        <v>496791</v>
      </c>
      <c r="K475" s="17">
        <f t="shared" si="98"/>
        <v>124197.75</v>
      </c>
      <c r="L475" s="17">
        <f t="shared" si="99"/>
        <v>124197.75</v>
      </c>
      <c r="M475" s="17">
        <f t="shared" si="100"/>
        <v>124197.75</v>
      </c>
      <c r="N475" s="17">
        <f t="shared" si="101"/>
        <v>124197.75</v>
      </c>
      <c r="O475" s="18">
        <v>38250</v>
      </c>
    </row>
    <row r="476" spans="1:15" ht="30" x14ac:dyDescent="0.25">
      <c r="A476" s="13" t="s">
        <v>684</v>
      </c>
      <c r="B476" s="13"/>
      <c r="C476" s="14" t="s">
        <v>819</v>
      </c>
      <c r="D476" s="14" t="s">
        <v>820</v>
      </c>
      <c r="E476" s="15">
        <v>132178</v>
      </c>
      <c r="F476" s="15">
        <v>0</v>
      </c>
      <c r="G476" s="15">
        <v>0</v>
      </c>
      <c r="H476" s="15">
        <f t="shared" si="97"/>
        <v>132178</v>
      </c>
      <c r="I476" s="16">
        <v>383.34100000000001</v>
      </c>
      <c r="J476" s="17">
        <f t="shared" si="102"/>
        <v>50669246.699999996</v>
      </c>
      <c r="K476" s="17">
        <f t="shared" si="98"/>
        <v>12667311.674999999</v>
      </c>
      <c r="L476" s="17">
        <f t="shared" si="99"/>
        <v>12667311.674999999</v>
      </c>
      <c r="M476" s="17">
        <f t="shared" si="100"/>
        <v>12667311.674999999</v>
      </c>
      <c r="N476" s="17">
        <f t="shared" si="101"/>
        <v>12667311.674999999</v>
      </c>
      <c r="O476" s="18">
        <v>132178</v>
      </c>
    </row>
    <row r="477" spans="1:15" ht="45" x14ac:dyDescent="0.25">
      <c r="A477" s="13" t="s">
        <v>684</v>
      </c>
      <c r="B477" s="13"/>
      <c r="C477" s="14" t="s">
        <v>821</v>
      </c>
      <c r="D477" s="14" t="s">
        <v>822</v>
      </c>
      <c r="E477" s="15">
        <v>14000</v>
      </c>
      <c r="F477" s="15">
        <v>638</v>
      </c>
      <c r="G477" s="15">
        <v>0</v>
      </c>
      <c r="H477" s="15">
        <f t="shared" si="97"/>
        <v>14638</v>
      </c>
      <c r="I477" s="16">
        <v>1409.759</v>
      </c>
      <c r="J477" s="17">
        <f t="shared" si="102"/>
        <v>20636052.25</v>
      </c>
      <c r="K477" s="17">
        <f t="shared" si="98"/>
        <v>5159013.0625</v>
      </c>
      <c r="L477" s="17">
        <f t="shared" si="99"/>
        <v>5159013.0625</v>
      </c>
      <c r="M477" s="17">
        <f t="shared" si="100"/>
        <v>5159013.0625</v>
      </c>
      <c r="N477" s="17">
        <f t="shared" si="101"/>
        <v>5159013.0625</v>
      </c>
      <c r="O477" s="18">
        <v>14638</v>
      </c>
    </row>
    <row r="478" spans="1:15" x14ac:dyDescent="0.25">
      <c r="A478" s="19" t="s">
        <v>823</v>
      </c>
      <c r="B478" s="19"/>
      <c r="C478" s="14" t="s">
        <v>824</v>
      </c>
      <c r="D478" s="14" t="s">
        <v>825</v>
      </c>
      <c r="E478" s="15">
        <v>210</v>
      </c>
      <c r="F478" s="15">
        <v>0</v>
      </c>
      <c r="G478" s="15">
        <v>0</v>
      </c>
      <c r="H478" s="15">
        <f t="shared" si="97"/>
        <v>210</v>
      </c>
      <c r="I478" s="16">
        <v>5007.5</v>
      </c>
      <c r="J478" s="17">
        <f t="shared" si="102"/>
        <v>1051575</v>
      </c>
      <c r="K478" s="17">
        <f t="shared" si="98"/>
        <v>262893.75</v>
      </c>
      <c r="L478" s="17">
        <f t="shared" si="99"/>
        <v>262893.75</v>
      </c>
      <c r="M478" s="17">
        <f t="shared" si="100"/>
        <v>262893.75</v>
      </c>
      <c r="N478" s="17">
        <f t="shared" si="101"/>
        <v>262893.75</v>
      </c>
      <c r="O478" s="18">
        <v>210</v>
      </c>
    </row>
    <row r="479" spans="1:15" ht="45" x14ac:dyDescent="0.25">
      <c r="A479" s="19" t="s">
        <v>21</v>
      </c>
      <c r="B479" s="19"/>
      <c r="C479" s="14" t="s">
        <v>826</v>
      </c>
      <c r="D479" s="14" t="s">
        <v>827</v>
      </c>
      <c r="E479" s="15">
        <v>2090</v>
      </c>
      <c r="F479" s="15">
        <v>0</v>
      </c>
      <c r="G479" s="15">
        <v>0</v>
      </c>
      <c r="H479" s="15">
        <f t="shared" si="97"/>
        <v>2090</v>
      </c>
      <c r="I479" s="16">
        <v>609.02</v>
      </c>
      <c r="J479" s="17">
        <f t="shared" si="102"/>
        <v>1272851.8</v>
      </c>
      <c r="K479" s="17">
        <f t="shared" si="98"/>
        <v>318212.95</v>
      </c>
      <c r="L479" s="17">
        <f t="shared" si="99"/>
        <v>318212.95</v>
      </c>
      <c r="M479" s="17">
        <f t="shared" si="100"/>
        <v>318212.95</v>
      </c>
      <c r="N479" s="17">
        <f t="shared" si="101"/>
        <v>318212.95</v>
      </c>
      <c r="O479" s="18">
        <v>2090</v>
      </c>
    </row>
    <row r="480" spans="1:15" ht="30" x14ac:dyDescent="0.25">
      <c r="A480" s="13" t="s">
        <v>823</v>
      </c>
      <c r="B480" s="13"/>
      <c r="C480" s="14" t="s">
        <v>828</v>
      </c>
      <c r="D480" s="14" t="s">
        <v>829</v>
      </c>
      <c r="E480" s="15">
        <v>325</v>
      </c>
      <c r="F480" s="15">
        <v>0</v>
      </c>
      <c r="G480" s="15">
        <v>0</v>
      </c>
      <c r="H480" s="15">
        <f t="shared" si="97"/>
        <v>325</v>
      </c>
      <c r="I480" s="16">
        <v>20329.71</v>
      </c>
      <c r="J480" s="17">
        <f t="shared" si="102"/>
        <v>6607155.75</v>
      </c>
      <c r="K480" s="17">
        <f t="shared" si="98"/>
        <v>1651788.9375</v>
      </c>
      <c r="L480" s="17">
        <f t="shared" si="99"/>
        <v>1651788.9375</v>
      </c>
      <c r="M480" s="17">
        <f t="shared" si="100"/>
        <v>1651788.9375</v>
      </c>
      <c r="N480" s="17">
        <f t="shared" si="101"/>
        <v>1651788.9375</v>
      </c>
      <c r="O480" s="18">
        <v>325</v>
      </c>
    </row>
    <row r="481" spans="1:15" ht="30" x14ac:dyDescent="0.25">
      <c r="A481" s="13" t="s">
        <v>823</v>
      </c>
      <c r="B481" s="13"/>
      <c r="C481" s="14" t="s">
        <v>828</v>
      </c>
      <c r="D481" s="14" t="s">
        <v>830</v>
      </c>
      <c r="E481" s="15">
        <v>5861</v>
      </c>
      <c r="F481" s="15">
        <v>0</v>
      </c>
      <c r="G481" s="15">
        <v>0</v>
      </c>
      <c r="H481" s="15">
        <f t="shared" si="97"/>
        <v>5861</v>
      </c>
      <c r="I481" s="16">
        <v>11952.871999999999</v>
      </c>
      <c r="J481" s="17">
        <f t="shared" si="102"/>
        <v>70055782.800000012</v>
      </c>
      <c r="K481" s="17">
        <f t="shared" si="98"/>
        <v>17513945.700000003</v>
      </c>
      <c r="L481" s="17">
        <f t="shared" si="99"/>
        <v>17513945.700000003</v>
      </c>
      <c r="M481" s="17">
        <f t="shared" si="100"/>
        <v>17513945.700000003</v>
      </c>
      <c r="N481" s="17">
        <f t="shared" si="101"/>
        <v>17513945.700000003</v>
      </c>
      <c r="O481" s="18">
        <v>5861</v>
      </c>
    </row>
    <row r="482" spans="1:15" x14ac:dyDescent="0.25">
      <c r="A482" s="19" t="s">
        <v>31</v>
      </c>
      <c r="B482" s="19"/>
      <c r="C482" s="14" t="s">
        <v>831</v>
      </c>
      <c r="D482" s="14" t="s">
        <v>832</v>
      </c>
      <c r="E482" s="15">
        <v>12500</v>
      </c>
      <c r="F482" s="15">
        <v>0</v>
      </c>
      <c r="G482" s="15">
        <v>0</v>
      </c>
      <c r="H482" s="15">
        <f t="shared" si="97"/>
        <v>12500</v>
      </c>
      <c r="I482" s="16">
        <v>20.303000000000001</v>
      </c>
      <c r="J482" s="17">
        <f t="shared" si="102"/>
        <v>253787.5</v>
      </c>
      <c r="K482" s="17">
        <f t="shared" si="98"/>
        <v>63446.875</v>
      </c>
      <c r="L482" s="17">
        <f t="shared" si="99"/>
        <v>63446.875</v>
      </c>
      <c r="M482" s="17">
        <f t="shared" si="100"/>
        <v>63446.875</v>
      </c>
      <c r="N482" s="17">
        <f t="shared" si="101"/>
        <v>63446.875</v>
      </c>
      <c r="O482" s="18">
        <v>12500</v>
      </c>
    </row>
    <row r="483" spans="1:15" ht="30" x14ac:dyDescent="0.25">
      <c r="A483" s="19" t="s">
        <v>679</v>
      </c>
      <c r="B483" s="19"/>
      <c r="C483" s="14" t="s">
        <v>833</v>
      </c>
      <c r="D483" s="14" t="s">
        <v>834</v>
      </c>
      <c r="E483" s="15">
        <v>2666</v>
      </c>
      <c r="F483" s="15">
        <v>0</v>
      </c>
      <c r="G483" s="15">
        <v>0</v>
      </c>
      <c r="H483" s="15">
        <f t="shared" si="97"/>
        <v>2666</v>
      </c>
      <c r="I483" s="16">
        <v>7638.0069999999996</v>
      </c>
      <c r="J483" s="17">
        <f t="shared" si="102"/>
        <v>20362926.670000002</v>
      </c>
      <c r="K483" s="17">
        <f t="shared" si="98"/>
        <v>5090731.6675000004</v>
      </c>
      <c r="L483" s="17">
        <f t="shared" si="99"/>
        <v>5090731.6675000004</v>
      </c>
      <c r="M483" s="17">
        <f t="shared" si="100"/>
        <v>5090731.6675000004</v>
      </c>
      <c r="N483" s="17">
        <f t="shared" si="101"/>
        <v>5090731.6675000004</v>
      </c>
      <c r="O483" s="18">
        <v>2666</v>
      </c>
    </row>
    <row r="484" spans="1:15" x14ac:dyDescent="0.25">
      <c r="A484" s="19" t="s">
        <v>324</v>
      </c>
      <c r="B484" s="19"/>
      <c r="C484" s="14" t="s">
        <v>835</v>
      </c>
      <c r="D484" s="14" t="s">
        <v>836</v>
      </c>
      <c r="E484" s="15">
        <v>0</v>
      </c>
      <c r="F484" s="15">
        <v>39648</v>
      </c>
      <c r="G484" s="15">
        <v>0</v>
      </c>
      <c r="H484" s="15">
        <f t="shared" si="97"/>
        <v>39648</v>
      </c>
      <c r="I484" s="16">
        <v>92.114999999999995</v>
      </c>
      <c r="J484" s="17">
        <f t="shared" si="102"/>
        <v>3652175.52</v>
      </c>
      <c r="K484" s="17">
        <f t="shared" si="98"/>
        <v>913043.88</v>
      </c>
      <c r="L484" s="17">
        <f t="shared" si="99"/>
        <v>913043.88</v>
      </c>
      <c r="M484" s="17">
        <f t="shared" si="100"/>
        <v>913043.88</v>
      </c>
      <c r="N484" s="17">
        <f t="shared" si="101"/>
        <v>913043.88</v>
      </c>
      <c r="O484" s="18">
        <v>39648</v>
      </c>
    </row>
    <row r="485" spans="1:15" ht="30" x14ac:dyDescent="0.25">
      <c r="A485" s="13" t="s">
        <v>679</v>
      </c>
      <c r="B485" s="13"/>
      <c r="C485" s="14" t="s">
        <v>837</v>
      </c>
      <c r="D485" s="14" t="s">
        <v>838</v>
      </c>
      <c r="E485" s="15">
        <v>12277</v>
      </c>
      <c r="F485" s="15">
        <v>0</v>
      </c>
      <c r="G485" s="15">
        <v>0</v>
      </c>
      <c r="H485" s="15">
        <f t="shared" si="97"/>
        <v>12277</v>
      </c>
      <c r="I485" s="16">
        <v>98.248000000000005</v>
      </c>
      <c r="J485" s="17">
        <f t="shared" si="102"/>
        <v>1206190.7</v>
      </c>
      <c r="K485" s="17">
        <f t="shared" si="98"/>
        <v>301547.67499999999</v>
      </c>
      <c r="L485" s="17">
        <f t="shared" si="99"/>
        <v>301547.67499999999</v>
      </c>
      <c r="M485" s="17">
        <f t="shared" si="100"/>
        <v>301547.67499999999</v>
      </c>
      <c r="N485" s="17">
        <f t="shared" si="101"/>
        <v>301547.67499999999</v>
      </c>
      <c r="O485" s="18">
        <v>12277</v>
      </c>
    </row>
    <row r="486" spans="1:15" ht="30" x14ac:dyDescent="0.25">
      <c r="A486" s="13" t="s">
        <v>679</v>
      </c>
      <c r="B486" s="13"/>
      <c r="C486" s="14" t="s">
        <v>837</v>
      </c>
      <c r="D486" s="14" t="s">
        <v>839</v>
      </c>
      <c r="E486" s="15">
        <v>9469</v>
      </c>
      <c r="F486" s="15">
        <v>185</v>
      </c>
      <c r="G486" s="15">
        <v>100</v>
      </c>
      <c r="H486" s="15">
        <f t="shared" si="97"/>
        <v>9754</v>
      </c>
      <c r="I486" s="16">
        <v>466.40600000000001</v>
      </c>
      <c r="J486" s="17">
        <f t="shared" si="102"/>
        <v>4549324.13</v>
      </c>
      <c r="K486" s="17">
        <f t="shared" si="98"/>
        <v>1137331.0325</v>
      </c>
      <c r="L486" s="17">
        <f t="shared" si="99"/>
        <v>1137331.0325</v>
      </c>
      <c r="M486" s="17">
        <f t="shared" si="100"/>
        <v>1137331.0325</v>
      </c>
      <c r="N486" s="17">
        <f t="shared" si="101"/>
        <v>1137331.0325</v>
      </c>
      <c r="O486" s="18">
        <v>9754</v>
      </c>
    </row>
    <row r="487" spans="1:15" x14ac:dyDescent="0.25">
      <c r="A487" s="19" t="s">
        <v>679</v>
      </c>
      <c r="B487" s="19"/>
      <c r="C487" s="14" t="s">
        <v>840</v>
      </c>
      <c r="D487" s="14" t="s">
        <v>841</v>
      </c>
      <c r="E487" s="15">
        <v>0</v>
      </c>
      <c r="F487" s="15">
        <v>6678</v>
      </c>
      <c r="G487" s="15">
        <v>2744</v>
      </c>
      <c r="H487" s="15">
        <f t="shared" si="97"/>
        <v>9422</v>
      </c>
      <c r="I487" s="16">
        <v>270.84899999999999</v>
      </c>
      <c r="J487" s="17">
        <f t="shared" si="102"/>
        <v>2551939.2799999998</v>
      </c>
      <c r="K487" s="17">
        <f t="shared" si="98"/>
        <v>637984.81999999995</v>
      </c>
      <c r="L487" s="17">
        <f t="shared" si="99"/>
        <v>637984.81999999995</v>
      </c>
      <c r="M487" s="17">
        <f t="shared" si="100"/>
        <v>637984.81999999995</v>
      </c>
      <c r="N487" s="17">
        <f t="shared" si="101"/>
        <v>637984.81999999995</v>
      </c>
      <c r="O487" s="18">
        <v>9422</v>
      </c>
    </row>
    <row r="488" spans="1:15" x14ac:dyDescent="0.25">
      <c r="A488" s="19" t="s">
        <v>679</v>
      </c>
      <c r="B488" s="19"/>
      <c r="C488" s="14" t="s">
        <v>840</v>
      </c>
      <c r="D488" s="14" t="s">
        <v>418</v>
      </c>
      <c r="E488" s="15">
        <v>0</v>
      </c>
      <c r="F488" s="15">
        <v>4380</v>
      </c>
      <c r="G488" s="15">
        <v>0</v>
      </c>
      <c r="H488" s="15">
        <f t="shared" si="97"/>
        <v>4380</v>
      </c>
      <c r="I488" s="16">
        <v>225.81800000000001</v>
      </c>
      <c r="J488" s="17">
        <f t="shared" si="102"/>
        <v>989082.84</v>
      </c>
      <c r="K488" s="17">
        <f t="shared" si="98"/>
        <v>247270.71</v>
      </c>
      <c r="L488" s="17">
        <f t="shared" si="99"/>
        <v>247270.71</v>
      </c>
      <c r="M488" s="17">
        <f t="shared" si="100"/>
        <v>247270.71</v>
      </c>
      <c r="N488" s="17">
        <f t="shared" si="101"/>
        <v>247270.71</v>
      </c>
      <c r="O488" s="18">
        <v>4380</v>
      </c>
    </row>
    <row r="489" spans="1:15" x14ac:dyDescent="0.25">
      <c r="A489" s="19" t="s">
        <v>679</v>
      </c>
      <c r="B489" s="19"/>
      <c r="C489" s="14" t="s">
        <v>840</v>
      </c>
      <c r="D489" s="14" t="s">
        <v>842</v>
      </c>
      <c r="E489" s="15">
        <v>0</v>
      </c>
      <c r="F489" s="15">
        <v>8810</v>
      </c>
      <c r="G489" s="15">
        <v>0</v>
      </c>
      <c r="H489" s="15">
        <f t="shared" si="97"/>
        <v>8810</v>
      </c>
      <c r="I489" s="16">
        <v>129.416</v>
      </c>
      <c r="J489" s="17">
        <f t="shared" si="102"/>
        <v>1140154.96</v>
      </c>
      <c r="K489" s="17">
        <f t="shared" si="98"/>
        <v>285038.74</v>
      </c>
      <c r="L489" s="17">
        <f t="shared" si="99"/>
        <v>285038.74</v>
      </c>
      <c r="M489" s="17">
        <f t="shared" si="100"/>
        <v>285038.74</v>
      </c>
      <c r="N489" s="17">
        <f t="shared" si="101"/>
        <v>285038.74</v>
      </c>
      <c r="O489" s="18">
        <v>8810</v>
      </c>
    </row>
    <row r="490" spans="1:15" x14ac:dyDescent="0.25">
      <c r="A490" s="19" t="s">
        <v>21</v>
      </c>
      <c r="B490" s="19"/>
      <c r="C490" s="14" t="s">
        <v>843</v>
      </c>
      <c r="D490" s="14" t="s">
        <v>844</v>
      </c>
      <c r="E490" s="15">
        <v>122712</v>
      </c>
      <c r="F490" s="15">
        <v>0</v>
      </c>
      <c r="G490" s="15">
        <v>0</v>
      </c>
      <c r="H490" s="15">
        <f t="shared" si="97"/>
        <v>122712</v>
      </c>
      <c r="I490" s="16">
        <v>28.367000000000001</v>
      </c>
      <c r="J490" s="17">
        <f t="shared" si="102"/>
        <v>3480971.3099999996</v>
      </c>
      <c r="K490" s="17">
        <f t="shared" si="98"/>
        <v>870242.8274999999</v>
      </c>
      <c r="L490" s="17">
        <f t="shared" si="99"/>
        <v>870242.8274999999</v>
      </c>
      <c r="M490" s="17">
        <f t="shared" si="100"/>
        <v>870242.8274999999</v>
      </c>
      <c r="N490" s="17">
        <f t="shared" si="101"/>
        <v>870242.8274999999</v>
      </c>
      <c r="O490" s="18">
        <v>122712</v>
      </c>
    </row>
    <row r="491" spans="1:15" x14ac:dyDescent="0.25">
      <c r="A491" s="25" t="s">
        <v>679</v>
      </c>
      <c r="C491" s="14" t="s">
        <v>845</v>
      </c>
      <c r="D491" s="14" t="s">
        <v>846</v>
      </c>
      <c r="E491" s="15">
        <v>0</v>
      </c>
      <c r="F491" s="15">
        <v>7565</v>
      </c>
      <c r="G491" s="15">
        <v>0</v>
      </c>
      <c r="H491" s="15">
        <f t="shared" si="97"/>
        <v>7565</v>
      </c>
      <c r="I491" s="16">
        <v>494.57</v>
      </c>
      <c r="J491" s="17">
        <f t="shared" si="102"/>
        <v>3741422.05</v>
      </c>
      <c r="K491" s="17">
        <f t="shared" si="98"/>
        <v>935355.51249999995</v>
      </c>
      <c r="L491" s="17">
        <f t="shared" si="99"/>
        <v>935355.51249999995</v>
      </c>
      <c r="M491" s="17">
        <f t="shared" si="100"/>
        <v>935355.51249999995</v>
      </c>
      <c r="N491" s="17">
        <f t="shared" si="101"/>
        <v>935355.51249999995</v>
      </c>
      <c r="O491" s="18">
        <v>7565</v>
      </c>
    </row>
    <row r="492" spans="1:15" x14ac:dyDescent="0.25">
      <c r="A492" s="13" t="s">
        <v>74</v>
      </c>
      <c r="B492" s="13"/>
      <c r="C492" s="14" t="s">
        <v>847</v>
      </c>
      <c r="D492" s="14" t="s">
        <v>848</v>
      </c>
      <c r="E492" s="15">
        <v>152000</v>
      </c>
      <c r="F492" s="15">
        <v>0</v>
      </c>
      <c r="G492" s="15">
        <v>0</v>
      </c>
      <c r="H492" s="15">
        <f t="shared" si="97"/>
        <v>152000</v>
      </c>
      <c r="I492" s="16">
        <v>2.8490000000000002</v>
      </c>
      <c r="J492" s="17">
        <f t="shared" si="102"/>
        <v>433048</v>
      </c>
      <c r="K492" s="17">
        <f t="shared" si="98"/>
        <v>108262</v>
      </c>
      <c r="L492" s="17">
        <f t="shared" si="99"/>
        <v>108262</v>
      </c>
      <c r="M492" s="17">
        <f t="shared" si="100"/>
        <v>108262</v>
      </c>
      <c r="N492" s="17">
        <f t="shared" si="101"/>
        <v>108262</v>
      </c>
      <c r="O492" s="18">
        <v>152000</v>
      </c>
    </row>
    <row r="493" spans="1:15" x14ac:dyDescent="0.25">
      <c r="A493" s="19" t="s">
        <v>21</v>
      </c>
      <c r="B493" s="19"/>
      <c r="C493" s="14" t="s">
        <v>849</v>
      </c>
      <c r="D493" s="14" t="s">
        <v>368</v>
      </c>
      <c r="E493" s="15">
        <v>23060</v>
      </c>
      <c r="F493" s="15">
        <v>0</v>
      </c>
      <c r="G493" s="15">
        <v>0</v>
      </c>
      <c r="H493" s="15">
        <f t="shared" si="97"/>
        <v>23060</v>
      </c>
      <c r="I493" s="16">
        <v>123.104</v>
      </c>
      <c r="J493" s="17">
        <f t="shared" si="102"/>
        <v>2838778.24</v>
      </c>
      <c r="K493" s="17">
        <f t="shared" si="98"/>
        <v>709694.56</v>
      </c>
      <c r="L493" s="17">
        <f t="shared" si="99"/>
        <v>709694.56</v>
      </c>
      <c r="M493" s="17">
        <f t="shared" si="100"/>
        <v>709694.56</v>
      </c>
      <c r="N493" s="17">
        <f t="shared" si="101"/>
        <v>709694.56</v>
      </c>
      <c r="O493" s="18">
        <v>23060</v>
      </c>
    </row>
    <row r="494" spans="1:15" x14ac:dyDescent="0.25">
      <c r="A494" s="19" t="s">
        <v>21</v>
      </c>
      <c r="B494" s="19"/>
      <c r="C494" s="14" t="s">
        <v>849</v>
      </c>
      <c r="D494" s="14" t="s">
        <v>720</v>
      </c>
      <c r="E494" s="15">
        <v>12812</v>
      </c>
      <c r="F494" s="15">
        <v>0</v>
      </c>
      <c r="G494" s="15">
        <v>0</v>
      </c>
      <c r="H494" s="15">
        <f t="shared" si="97"/>
        <v>12812</v>
      </c>
      <c r="I494" s="16">
        <v>27.277000000000001</v>
      </c>
      <c r="J494" s="17">
        <f t="shared" si="102"/>
        <v>349472.93</v>
      </c>
      <c r="K494" s="17">
        <f t="shared" si="98"/>
        <v>87368.232499999998</v>
      </c>
      <c r="L494" s="17">
        <f t="shared" si="99"/>
        <v>87368.232499999998</v>
      </c>
      <c r="M494" s="17">
        <f t="shared" si="100"/>
        <v>87368.232499999998</v>
      </c>
      <c r="N494" s="17">
        <f t="shared" si="101"/>
        <v>87368.232499999998</v>
      </c>
      <c r="O494" s="18">
        <v>12812</v>
      </c>
    </row>
    <row r="495" spans="1:15" x14ac:dyDescent="0.25">
      <c r="A495" s="19" t="s">
        <v>21</v>
      </c>
      <c r="B495" s="19"/>
      <c r="C495" s="14" t="s">
        <v>849</v>
      </c>
      <c r="D495" s="14" t="s">
        <v>519</v>
      </c>
      <c r="E495" s="15">
        <v>4020</v>
      </c>
      <c r="F495" s="15">
        <v>0</v>
      </c>
      <c r="G495" s="15">
        <v>0</v>
      </c>
      <c r="H495" s="15">
        <f t="shared" si="97"/>
        <v>4020</v>
      </c>
      <c r="I495" s="16">
        <v>291.23599999999999</v>
      </c>
      <c r="J495" s="17">
        <f t="shared" si="102"/>
        <v>1170768.72</v>
      </c>
      <c r="K495" s="17">
        <f t="shared" si="98"/>
        <v>292692.18</v>
      </c>
      <c r="L495" s="17">
        <f t="shared" si="99"/>
        <v>292692.18</v>
      </c>
      <c r="M495" s="17">
        <f t="shared" si="100"/>
        <v>292692.18</v>
      </c>
      <c r="N495" s="17">
        <f t="shared" si="101"/>
        <v>292692.18</v>
      </c>
      <c r="O495" s="18">
        <v>4020</v>
      </c>
    </row>
    <row r="496" spans="1:15" ht="30" x14ac:dyDescent="0.25">
      <c r="A496" s="19" t="s">
        <v>21</v>
      </c>
      <c r="B496" s="19"/>
      <c r="C496" s="14" t="s">
        <v>849</v>
      </c>
      <c r="D496" s="14" t="s">
        <v>850</v>
      </c>
      <c r="E496" s="15">
        <v>30</v>
      </c>
      <c r="F496" s="15">
        <v>0</v>
      </c>
      <c r="G496" s="15">
        <v>0</v>
      </c>
      <c r="H496" s="15">
        <f t="shared" si="97"/>
        <v>30</v>
      </c>
      <c r="I496" s="16">
        <v>1291.6310000000001</v>
      </c>
      <c r="J496" s="17">
        <f t="shared" si="102"/>
        <v>38748.93</v>
      </c>
      <c r="K496" s="17">
        <f t="shared" si="98"/>
        <v>9687.2325000000001</v>
      </c>
      <c r="L496" s="17">
        <f t="shared" si="99"/>
        <v>9687.2325000000001</v>
      </c>
      <c r="M496" s="17">
        <f t="shared" si="100"/>
        <v>9687.2325000000001</v>
      </c>
      <c r="N496" s="17">
        <f t="shared" si="101"/>
        <v>9687.2325000000001</v>
      </c>
      <c r="O496" s="18">
        <v>30</v>
      </c>
    </row>
    <row r="497" spans="1:15" ht="30" x14ac:dyDescent="0.25">
      <c r="A497" s="13" t="s">
        <v>74</v>
      </c>
      <c r="B497" s="13"/>
      <c r="C497" s="14" t="s">
        <v>851</v>
      </c>
      <c r="D497" s="14" t="s">
        <v>852</v>
      </c>
      <c r="E497" s="15">
        <v>0</v>
      </c>
      <c r="F497" s="15">
        <v>1256</v>
      </c>
      <c r="G497" s="15">
        <v>0</v>
      </c>
      <c r="H497" s="15">
        <f t="shared" si="97"/>
        <v>1256</v>
      </c>
      <c r="I497" s="16">
        <v>3676.3780000000002</v>
      </c>
      <c r="J497" s="17">
        <f t="shared" si="102"/>
        <v>4617530.7699999996</v>
      </c>
      <c r="K497" s="17">
        <f t="shared" si="98"/>
        <v>1154382.6924999999</v>
      </c>
      <c r="L497" s="17">
        <f t="shared" si="99"/>
        <v>1154382.6924999999</v>
      </c>
      <c r="M497" s="17">
        <f t="shared" si="100"/>
        <v>1154382.6924999999</v>
      </c>
      <c r="N497" s="17">
        <f t="shared" si="101"/>
        <v>1154382.6924999999</v>
      </c>
      <c r="O497" s="18">
        <v>1256</v>
      </c>
    </row>
    <row r="498" spans="1:15" ht="30" x14ac:dyDescent="0.25">
      <c r="A498" s="19" t="s">
        <v>823</v>
      </c>
      <c r="B498" s="19"/>
      <c r="C498" s="14" t="s">
        <v>853</v>
      </c>
      <c r="D498" s="14" t="s">
        <v>854</v>
      </c>
      <c r="E498" s="15">
        <v>11724</v>
      </c>
      <c r="F498" s="15">
        <v>0</v>
      </c>
      <c r="G498" s="15">
        <v>0</v>
      </c>
      <c r="H498" s="15">
        <f t="shared" si="97"/>
        <v>11724</v>
      </c>
      <c r="I498" s="16">
        <v>124.917</v>
      </c>
      <c r="J498" s="17">
        <f t="shared" si="102"/>
        <v>1464526.91</v>
      </c>
      <c r="K498" s="17">
        <f t="shared" si="98"/>
        <v>366131.72749999998</v>
      </c>
      <c r="L498" s="17">
        <f t="shared" si="99"/>
        <v>366131.72749999998</v>
      </c>
      <c r="M498" s="17">
        <f t="shared" si="100"/>
        <v>366131.72749999998</v>
      </c>
      <c r="N498" s="17">
        <f t="shared" si="101"/>
        <v>366131.72749999998</v>
      </c>
      <c r="O498" s="18">
        <v>11724</v>
      </c>
    </row>
    <row r="499" spans="1:15" ht="30" x14ac:dyDescent="0.25">
      <c r="A499" s="19" t="s">
        <v>823</v>
      </c>
      <c r="B499" s="19"/>
      <c r="C499" s="14" t="s">
        <v>853</v>
      </c>
      <c r="D499" s="14" t="s">
        <v>855</v>
      </c>
      <c r="E499" s="15">
        <v>44920</v>
      </c>
      <c r="F499" s="15">
        <v>0</v>
      </c>
      <c r="G499" s="15">
        <v>0</v>
      </c>
      <c r="H499" s="15">
        <f t="shared" si="97"/>
        <v>44920</v>
      </c>
      <c r="I499" s="16">
        <v>166.55600000000001</v>
      </c>
      <c r="J499" s="17">
        <f t="shared" si="102"/>
        <v>7481695.5199999996</v>
      </c>
      <c r="K499" s="17">
        <f t="shared" si="98"/>
        <v>1870423.88</v>
      </c>
      <c r="L499" s="17">
        <f t="shared" si="99"/>
        <v>1870423.88</v>
      </c>
      <c r="M499" s="17">
        <f t="shared" si="100"/>
        <v>1870423.88</v>
      </c>
      <c r="N499" s="17">
        <f t="shared" si="101"/>
        <v>1870423.88</v>
      </c>
      <c r="O499" s="18">
        <v>44920</v>
      </c>
    </row>
    <row r="500" spans="1:15" ht="45" x14ac:dyDescent="0.25">
      <c r="A500" s="13"/>
      <c r="B500" s="13"/>
      <c r="C500" s="14" t="s">
        <v>856</v>
      </c>
      <c r="D500" s="14" t="s">
        <v>857</v>
      </c>
      <c r="E500" s="15">
        <v>0</v>
      </c>
      <c r="F500" s="15">
        <v>0</v>
      </c>
      <c r="G500" s="15">
        <v>0</v>
      </c>
      <c r="H500" s="15">
        <f t="shared" si="97"/>
        <v>0</v>
      </c>
      <c r="I500" s="16">
        <v>117.327</v>
      </c>
      <c r="J500" s="17">
        <f t="shared" si="102"/>
        <v>0</v>
      </c>
      <c r="K500" s="17">
        <f t="shared" si="98"/>
        <v>0</v>
      </c>
      <c r="L500" s="17">
        <f t="shared" si="99"/>
        <v>0</v>
      </c>
      <c r="M500" s="17">
        <f t="shared" si="100"/>
        <v>0</v>
      </c>
      <c r="N500" s="17">
        <f t="shared" si="101"/>
        <v>0</v>
      </c>
      <c r="O500" s="18">
        <v>30</v>
      </c>
    </row>
    <row r="501" spans="1:15" ht="45" x14ac:dyDescent="0.25">
      <c r="A501" s="13" t="s">
        <v>679</v>
      </c>
      <c r="B501" s="13"/>
      <c r="C501" s="14" t="s">
        <v>856</v>
      </c>
      <c r="D501" s="14" t="s">
        <v>858</v>
      </c>
      <c r="E501" s="15">
        <v>10630</v>
      </c>
      <c r="F501" s="15">
        <v>0</v>
      </c>
      <c r="G501" s="15">
        <v>0</v>
      </c>
      <c r="H501" s="15">
        <f t="shared" si="97"/>
        <v>10630</v>
      </c>
      <c r="I501" s="16">
        <v>631.01400000000001</v>
      </c>
      <c r="J501" s="17">
        <f t="shared" si="102"/>
        <v>6707678.8200000003</v>
      </c>
      <c r="K501" s="17">
        <f t="shared" si="98"/>
        <v>1676919.7050000001</v>
      </c>
      <c r="L501" s="17">
        <f t="shared" si="99"/>
        <v>1676919.7050000001</v>
      </c>
      <c r="M501" s="17">
        <f t="shared" si="100"/>
        <v>1676919.7050000001</v>
      </c>
      <c r="N501" s="17">
        <f t="shared" si="101"/>
        <v>1676919.7050000001</v>
      </c>
      <c r="O501" s="18">
        <v>10690</v>
      </c>
    </row>
    <row r="502" spans="1:15" ht="45" x14ac:dyDescent="0.25">
      <c r="A502" s="19" t="s">
        <v>679</v>
      </c>
      <c r="B502" s="19"/>
      <c r="C502" s="14" t="s">
        <v>859</v>
      </c>
      <c r="D502" s="14" t="s">
        <v>571</v>
      </c>
      <c r="E502" s="15">
        <v>2219</v>
      </c>
      <c r="F502" s="15">
        <v>0</v>
      </c>
      <c r="G502" s="15">
        <v>0</v>
      </c>
      <c r="H502" s="15">
        <f t="shared" si="97"/>
        <v>2219</v>
      </c>
      <c r="I502" s="16">
        <v>6575.8059999999996</v>
      </c>
      <c r="J502" s="17">
        <f t="shared" si="102"/>
        <v>14591713.52</v>
      </c>
      <c r="K502" s="17">
        <f t="shared" si="98"/>
        <v>3647928.38</v>
      </c>
      <c r="L502" s="17">
        <f t="shared" si="99"/>
        <v>3647928.38</v>
      </c>
      <c r="M502" s="17">
        <f t="shared" si="100"/>
        <v>3647928.38</v>
      </c>
      <c r="N502" s="17">
        <f t="shared" si="101"/>
        <v>3647928.38</v>
      </c>
      <c r="O502" s="18">
        <v>2219</v>
      </c>
    </row>
    <row r="503" spans="1:15" ht="45" x14ac:dyDescent="0.25">
      <c r="A503" s="19" t="s">
        <v>679</v>
      </c>
      <c r="B503" s="19"/>
      <c r="C503" s="14" t="s">
        <v>859</v>
      </c>
      <c r="D503" s="14" t="s">
        <v>860</v>
      </c>
      <c r="E503" s="15">
        <v>1659</v>
      </c>
      <c r="F503" s="15">
        <v>0</v>
      </c>
      <c r="G503" s="15">
        <v>0</v>
      </c>
      <c r="H503" s="15">
        <f t="shared" si="97"/>
        <v>1659</v>
      </c>
      <c r="I503" s="16">
        <v>10379.084999999999</v>
      </c>
      <c r="J503" s="17">
        <f t="shared" si="102"/>
        <v>17218902.020000003</v>
      </c>
      <c r="K503" s="17">
        <f t="shared" si="98"/>
        <v>4304725.5050000008</v>
      </c>
      <c r="L503" s="17">
        <f t="shared" si="99"/>
        <v>4304725.5050000008</v>
      </c>
      <c r="M503" s="17">
        <f t="shared" si="100"/>
        <v>4304725.5050000008</v>
      </c>
      <c r="N503" s="17">
        <f t="shared" si="101"/>
        <v>4304725.5050000008</v>
      </c>
      <c r="O503" s="18">
        <v>1659</v>
      </c>
    </row>
    <row r="504" spans="1:15" ht="30" x14ac:dyDescent="0.25">
      <c r="A504" s="19" t="s">
        <v>823</v>
      </c>
      <c r="B504" s="19"/>
      <c r="C504" s="14" t="s">
        <v>861</v>
      </c>
      <c r="D504" s="14" t="s">
        <v>862</v>
      </c>
      <c r="E504" s="15">
        <v>5460</v>
      </c>
      <c r="F504" s="15">
        <v>60</v>
      </c>
      <c r="G504" s="15">
        <v>0</v>
      </c>
      <c r="H504" s="15">
        <f t="shared" si="97"/>
        <v>5520</v>
      </c>
      <c r="I504" s="16">
        <v>487.96800000000002</v>
      </c>
      <c r="J504" s="17">
        <f t="shared" si="102"/>
        <v>2693583.36</v>
      </c>
      <c r="K504" s="17">
        <f t="shared" si="98"/>
        <v>673395.84</v>
      </c>
      <c r="L504" s="17">
        <f t="shared" si="99"/>
        <v>673395.84</v>
      </c>
      <c r="M504" s="17">
        <f t="shared" si="100"/>
        <v>673395.84</v>
      </c>
      <c r="N504" s="17">
        <f t="shared" si="101"/>
        <v>673395.84</v>
      </c>
      <c r="O504" s="18">
        <v>5520</v>
      </c>
    </row>
    <row r="505" spans="1:15" x14ac:dyDescent="0.25">
      <c r="A505" s="19" t="s">
        <v>31</v>
      </c>
      <c r="B505" s="19"/>
      <c r="C505" s="14" t="s">
        <v>863</v>
      </c>
      <c r="D505" s="14" t="s">
        <v>864</v>
      </c>
      <c r="E505" s="15">
        <v>26800</v>
      </c>
      <c r="F505" s="15">
        <v>0</v>
      </c>
      <c r="G505" s="15">
        <v>0</v>
      </c>
      <c r="H505" s="15">
        <f t="shared" si="97"/>
        <v>26800</v>
      </c>
      <c r="I505" s="16">
        <v>11.523999999999999</v>
      </c>
      <c r="J505" s="17">
        <f t="shared" si="102"/>
        <v>308843.2</v>
      </c>
      <c r="K505" s="17">
        <f t="shared" si="98"/>
        <v>77210.8</v>
      </c>
      <c r="L505" s="17">
        <f t="shared" si="99"/>
        <v>77210.8</v>
      </c>
      <c r="M505" s="17">
        <f t="shared" si="100"/>
        <v>77210.8</v>
      </c>
      <c r="N505" s="17">
        <f t="shared" si="101"/>
        <v>77210.8</v>
      </c>
      <c r="O505" s="18">
        <v>26800</v>
      </c>
    </row>
    <row r="506" spans="1:15" ht="45" x14ac:dyDescent="0.25">
      <c r="A506" s="19" t="s">
        <v>476</v>
      </c>
      <c r="B506" s="19"/>
      <c r="C506" s="14" t="s">
        <v>865</v>
      </c>
      <c r="D506" s="14" t="s">
        <v>866</v>
      </c>
      <c r="E506" s="15">
        <v>3590</v>
      </c>
      <c r="F506" s="15">
        <v>0</v>
      </c>
      <c r="G506" s="15">
        <v>0</v>
      </c>
      <c r="H506" s="15">
        <f t="shared" si="97"/>
        <v>3590</v>
      </c>
      <c r="I506" s="16">
        <v>28.343</v>
      </c>
      <c r="J506" s="17">
        <f t="shared" si="102"/>
        <v>101751.37</v>
      </c>
      <c r="K506" s="17">
        <f t="shared" si="98"/>
        <v>25437.842499999999</v>
      </c>
      <c r="L506" s="17">
        <f t="shared" si="99"/>
        <v>25437.842499999999</v>
      </c>
      <c r="M506" s="17">
        <f t="shared" si="100"/>
        <v>25437.842499999999</v>
      </c>
      <c r="N506" s="17">
        <f t="shared" si="101"/>
        <v>25437.842499999999</v>
      </c>
      <c r="O506" s="18">
        <v>3590</v>
      </c>
    </row>
    <row r="507" spans="1:15" x14ac:dyDescent="0.25">
      <c r="A507" s="19" t="s">
        <v>476</v>
      </c>
      <c r="B507" s="19"/>
      <c r="C507" s="14" t="s">
        <v>865</v>
      </c>
      <c r="D507" s="14" t="s">
        <v>713</v>
      </c>
      <c r="E507" s="15">
        <v>400</v>
      </c>
      <c r="F507" s="15">
        <v>0</v>
      </c>
      <c r="G507" s="15">
        <v>0</v>
      </c>
      <c r="H507" s="15">
        <f t="shared" si="97"/>
        <v>400</v>
      </c>
      <c r="I507" s="16">
        <v>17.41</v>
      </c>
      <c r="J507" s="17">
        <f t="shared" si="102"/>
        <v>6964</v>
      </c>
      <c r="K507" s="17">
        <f t="shared" si="98"/>
        <v>1741</v>
      </c>
      <c r="L507" s="17">
        <f t="shared" si="99"/>
        <v>1741</v>
      </c>
      <c r="M507" s="17">
        <f t="shared" si="100"/>
        <v>1741</v>
      </c>
      <c r="N507" s="17">
        <f t="shared" si="101"/>
        <v>1741</v>
      </c>
      <c r="O507" s="18">
        <v>400</v>
      </c>
    </row>
    <row r="508" spans="1:15" ht="30" x14ac:dyDescent="0.25">
      <c r="A508" s="19" t="s">
        <v>476</v>
      </c>
      <c r="B508" s="19"/>
      <c r="C508" s="14" t="s">
        <v>867</v>
      </c>
      <c r="D508" s="14" t="s">
        <v>868</v>
      </c>
      <c r="E508" s="15">
        <v>291000</v>
      </c>
      <c r="F508" s="15">
        <v>0</v>
      </c>
      <c r="G508" s="15">
        <v>0</v>
      </c>
      <c r="H508" s="15">
        <f t="shared" si="97"/>
        <v>291000</v>
      </c>
      <c r="I508" s="16">
        <v>2.2410000000000001</v>
      </c>
      <c r="J508" s="17">
        <f t="shared" si="102"/>
        <v>652131</v>
      </c>
      <c r="K508" s="17">
        <f t="shared" si="98"/>
        <v>163032.75</v>
      </c>
      <c r="L508" s="17">
        <f t="shared" si="99"/>
        <v>163032.75</v>
      </c>
      <c r="M508" s="17">
        <f t="shared" si="100"/>
        <v>163032.75</v>
      </c>
      <c r="N508" s="17">
        <f t="shared" si="101"/>
        <v>163032.75</v>
      </c>
      <c r="O508" s="18">
        <v>291000</v>
      </c>
    </row>
    <row r="509" spans="1:15" x14ac:dyDescent="0.25">
      <c r="A509" s="19" t="s">
        <v>476</v>
      </c>
      <c r="B509" s="19"/>
      <c r="C509" s="14" t="s">
        <v>869</v>
      </c>
      <c r="D509" s="14" t="s">
        <v>870</v>
      </c>
      <c r="E509" s="15">
        <v>1060</v>
      </c>
      <c r="F509" s="15">
        <v>0</v>
      </c>
      <c r="G509" s="15">
        <v>0</v>
      </c>
      <c r="H509" s="15">
        <f t="shared" si="97"/>
        <v>1060</v>
      </c>
      <c r="I509" s="16">
        <v>294.11500000000001</v>
      </c>
      <c r="J509" s="17">
        <f t="shared" si="102"/>
        <v>311761.90000000002</v>
      </c>
      <c r="K509" s="17">
        <f t="shared" si="98"/>
        <v>77940.475000000006</v>
      </c>
      <c r="L509" s="17">
        <f t="shared" si="99"/>
        <v>77940.475000000006</v>
      </c>
      <c r="M509" s="17">
        <f t="shared" si="100"/>
        <v>77940.475000000006</v>
      </c>
      <c r="N509" s="17">
        <f t="shared" si="101"/>
        <v>77940.475000000006</v>
      </c>
      <c r="O509" s="18">
        <v>1060</v>
      </c>
    </row>
    <row r="510" spans="1:15" x14ac:dyDescent="0.25">
      <c r="A510" s="19" t="s">
        <v>476</v>
      </c>
      <c r="B510" s="19"/>
      <c r="C510" s="14" t="s">
        <v>869</v>
      </c>
      <c r="D510" s="14" t="s">
        <v>871</v>
      </c>
      <c r="E510" s="15">
        <v>0</v>
      </c>
      <c r="F510" s="15">
        <v>200</v>
      </c>
      <c r="G510" s="15">
        <v>0</v>
      </c>
      <c r="H510" s="15">
        <f t="shared" si="97"/>
        <v>200</v>
      </c>
      <c r="I510" s="16">
        <v>70.613</v>
      </c>
      <c r="J510" s="17">
        <f t="shared" si="102"/>
        <v>14122.6</v>
      </c>
      <c r="K510" s="17">
        <f t="shared" si="98"/>
        <v>3530.65</v>
      </c>
      <c r="L510" s="17">
        <f t="shared" si="99"/>
        <v>3530.65</v>
      </c>
      <c r="M510" s="17">
        <f t="shared" si="100"/>
        <v>3530.65</v>
      </c>
      <c r="N510" s="17">
        <f t="shared" si="101"/>
        <v>3530.65</v>
      </c>
      <c r="O510" s="18">
        <v>200</v>
      </c>
    </row>
    <row r="511" spans="1:15" x14ac:dyDescent="0.25">
      <c r="A511" s="19" t="s">
        <v>476</v>
      </c>
      <c r="B511" s="19"/>
      <c r="C511" s="14" t="s">
        <v>869</v>
      </c>
      <c r="D511" s="14" t="s">
        <v>872</v>
      </c>
      <c r="E511" s="15">
        <v>0</v>
      </c>
      <c r="F511" s="15">
        <v>200</v>
      </c>
      <c r="G511" s="15">
        <v>0</v>
      </c>
      <c r="H511" s="15">
        <f t="shared" si="97"/>
        <v>200</v>
      </c>
      <c r="I511" s="16">
        <v>141.22300000000001</v>
      </c>
      <c r="J511" s="17">
        <f t="shared" si="102"/>
        <v>28244.6</v>
      </c>
      <c r="K511" s="17">
        <f t="shared" si="98"/>
        <v>7061.15</v>
      </c>
      <c r="L511" s="17">
        <f t="shared" si="99"/>
        <v>7061.15</v>
      </c>
      <c r="M511" s="17">
        <f t="shared" si="100"/>
        <v>7061.15</v>
      </c>
      <c r="N511" s="17">
        <f t="shared" si="101"/>
        <v>7061.15</v>
      </c>
      <c r="O511" s="18">
        <v>200</v>
      </c>
    </row>
    <row r="512" spans="1:15" ht="30" x14ac:dyDescent="0.25">
      <c r="A512" s="13" t="s">
        <v>74</v>
      </c>
      <c r="B512" s="13"/>
      <c r="C512" s="14" t="s">
        <v>873</v>
      </c>
      <c r="D512" s="14" t="s">
        <v>874</v>
      </c>
      <c r="E512" s="15">
        <v>137775</v>
      </c>
      <c r="F512" s="15">
        <v>0</v>
      </c>
      <c r="G512" s="15">
        <v>14600</v>
      </c>
      <c r="H512" s="15">
        <f t="shared" si="97"/>
        <v>152375</v>
      </c>
      <c r="I512" s="16">
        <v>6.95</v>
      </c>
      <c r="J512" s="17">
        <f t="shared" si="102"/>
        <v>1059006.25</v>
      </c>
      <c r="K512" s="17">
        <f t="shared" si="98"/>
        <v>264751.5625</v>
      </c>
      <c r="L512" s="17">
        <f t="shared" si="99"/>
        <v>264751.5625</v>
      </c>
      <c r="M512" s="17">
        <f t="shared" si="100"/>
        <v>264751.5625</v>
      </c>
      <c r="N512" s="17">
        <f t="shared" si="101"/>
        <v>264751.5625</v>
      </c>
      <c r="O512" s="18">
        <v>152375</v>
      </c>
    </row>
    <row r="513" spans="1:15" x14ac:dyDescent="0.25">
      <c r="A513" s="13" t="s">
        <v>684</v>
      </c>
      <c r="B513" s="13"/>
      <c r="C513" s="14" t="s">
        <v>875</v>
      </c>
      <c r="D513" s="14" t="s">
        <v>876</v>
      </c>
      <c r="E513" s="15">
        <v>10850</v>
      </c>
      <c r="F513" s="15">
        <v>0</v>
      </c>
      <c r="G513" s="15">
        <v>0</v>
      </c>
      <c r="H513" s="15">
        <f t="shared" ref="H513:H525" si="103">F513+G513+E513</f>
        <v>10850</v>
      </c>
      <c r="I513" s="16">
        <v>852.82500000000005</v>
      </c>
      <c r="J513" s="17">
        <f t="shared" si="102"/>
        <v>9253151.25</v>
      </c>
      <c r="K513" s="17">
        <f t="shared" ref="K513:K525" si="104">J513/4</f>
        <v>2313287.8125</v>
      </c>
      <c r="L513" s="17">
        <f t="shared" ref="L513:L525" si="105">J513/4</f>
        <v>2313287.8125</v>
      </c>
      <c r="M513" s="17">
        <f t="shared" ref="M513:M525" si="106">J513/4</f>
        <v>2313287.8125</v>
      </c>
      <c r="N513" s="17">
        <f t="shared" ref="N513:N525" si="107">J513/4</f>
        <v>2313287.8125</v>
      </c>
      <c r="O513" s="18">
        <v>10850</v>
      </c>
    </row>
    <row r="514" spans="1:15" x14ac:dyDescent="0.25">
      <c r="A514" s="13" t="s">
        <v>86</v>
      </c>
      <c r="B514" s="13"/>
      <c r="C514" s="14" t="s">
        <v>877</v>
      </c>
      <c r="D514" s="14" t="s">
        <v>426</v>
      </c>
      <c r="E514" s="15">
        <v>2200</v>
      </c>
      <c r="F514" s="15">
        <v>0</v>
      </c>
      <c r="G514" s="15">
        <v>0</v>
      </c>
      <c r="H514" s="15">
        <f t="shared" si="103"/>
        <v>2200</v>
      </c>
      <c r="I514" s="16">
        <v>54.094000000000001</v>
      </c>
      <c r="J514" s="17">
        <f t="shared" si="102"/>
        <v>119006.8</v>
      </c>
      <c r="K514" s="17">
        <f t="shared" si="104"/>
        <v>29751.7</v>
      </c>
      <c r="L514" s="17">
        <f t="shared" si="105"/>
        <v>29751.7</v>
      </c>
      <c r="M514" s="17">
        <f t="shared" si="106"/>
        <v>29751.7</v>
      </c>
      <c r="N514" s="17">
        <f t="shared" si="107"/>
        <v>29751.7</v>
      </c>
      <c r="O514" s="18">
        <v>2200</v>
      </c>
    </row>
    <row r="515" spans="1:15" ht="30" x14ac:dyDescent="0.25">
      <c r="A515" s="19" t="s">
        <v>21</v>
      </c>
      <c r="B515" s="19"/>
      <c r="C515" s="14" t="s">
        <v>878</v>
      </c>
      <c r="D515" s="14" t="s">
        <v>879</v>
      </c>
      <c r="E515" s="15">
        <v>182820</v>
      </c>
      <c r="F515" s="15">
        <v>760</v>
      </c>
      <c r="G515" s="15">
        <v>1000</v>
      </c>
      <c r="H515" s="15">
        <f t="shared" si="103"/>
        <v>184580</v>
      </c>
      <c r="I515" s="16">
        <v>1.35</v>
      </c>
      <c r="J515" s="17">
        <f t="shared" si="102"/>
        <v>249183</v>
      </c>
      <c r="K515" s="17">
        <f t="shared" si="104"/>
        <v>62295.75</v>
      </c>
      <c r="L515" s="17">
        <f t="shared" si="105"/>
        <v>62295.75</v>
      </c>
      <c r="M515" s="17">
        <f t="shared" si="106"/>
        <v>62295.75</v>
      </c>
      <c r="N515" s="17">
        <f t="shared" si="107"/>
        <v>62295.75</v>
      </c>
      <c r="O515" s="18">
        <v>185080</v>
      </c>
    </row>
    <row r="516" spans="1:15" ht="30" x14ac:dyDescent="0.25">
      <c r="A516" s="19" t="s">
        <v>823</v>
      </c>
      <c r="B516" s="19"/>
      <c r="C516" s="14" t="s">
        <v>880</v>
      </c>
      <c r="D516" s="14" t="s">
        <v>881</v>
      </c>
      <c r="E516" s="15">
        <v>22050</v>
      </c>
      <c r="F516" s="15">
        <v>0</v>
      </c>
      <c r="G516" s="15">
        <v>0</v>
      </c>
      <c r="H516" s="15">
        <f t="shared" si="103"/>
        <v>22050</v>
      </c>
      <c r="I516" s="16">
        <v>20.771999999999998</v>
      </c>
      <c r="J516" s="17">
        <f t="shared" si="102"/>
        <v>458022.6</v>
      </c>
      <c r="K516" s="17">
        <f t="shared" si="104"/>
        <v>114505.65</v>
      </c>
      <c r="L516" s="17">
        <f t="shared" si="105"/>
        <v>114505.65</v>
      </c>
      <c r="M516" s="17">
        <f t="shared" si="106"/>
        <v>114505.65</v>
      </c>
      <c r="N516" s="17">
        <f t="shared" si="107"/>
        <v>114505.65</v>
      </c>
      <c r="O516" s="18">
        <v>22050</v>
      </c>
    </row>
    <row r="517" spans="1:15" ht="30" x14ac:dyDescent="0.25">
      <c r="A517" s="19" t="s">
        <v>823</v>
      </c>
      <c r="B517" s="19"/>
      <c r="C517" s="14" t="s">
        <v>880</v>
      </c>
      <c r="D517" s="14" t="s">
        <v>882</v>
      </c>
      <c r="E517" s="15">
        <v>22200</v>
      </c>
      <c r="F517" s="15">
        <v>0</v>
      </c>
      <c r="G517" s="15">
        <v>0</v>
      </c>
      <c r="H517" s="15">
        <f t="shared" si="103"/>
        <v>22200</v>
      </c>
      <c r="I517" s="16">
        <v>6.69</v>
      </c>
      <c r="J517" s="17">
        <f t="shared" si="102"/>
        <v>148518</v>
      </c>
      <c r="K517" s="17">
        <f t="shared" si="104"/>
        <v>37129.5</v>
      </c>
      <c r="L517" s="17">
        <f t="shared" si="105"/>
        <v>37129.5</v>
      </c>
      <c r="M517" s="17">
        <f t="shared" si="106"/>
        <v>37129.5</v>
      </c>
      <c r="N517" s="17">
        <f t="shared" si="107"/>
        <v>37129.5</v>
      </c>
      <c r="O517" s="18">
        <v>22200</v>
      </c>
    </row>
    <row r="518" spans="1:15" ht="30" x14ac:dyDescent="0.25">
      <c r="A518" s="19" t="s">
        <v>21</v>
      </c>
      <c r="B518" s="19"/>
      <c r="C518" s="14" t="s">
        <v>883</v>
      </c>
      <c r="D518" s="14" t="s">
        <v>884</v>
      </c>
      <c r="E518" s="15">
        <v>11194</v>
      </c>
      <c r="F518" s="15">
        <v>0</v>
      </c>
      <c r="G518" s="15">
        <v>0</v>
      </c>
      <c r="H518" s="15">
        <f t="shared" si="103"/>
        <v>11194</v>
      </c>
      <c r="I518" s="16">
        <v>6.1260000000000003</v>
      </c>
      <c r="J518" s="17">
        <f t="shared" si="102"/>
        <v>68574.45</v>
      </c>
      <c r="K518" s="17">
        <f t="shared" si="104"/>
        <v>17143.612499999999</v>
      </c>
      <c r="L518" s="17">
        <f t="shared" si="105"/>
        <v>17143.612499999999</v>
      </c>
      <c r="M518" s="17">
        <f t="shared" si="106"/>
        <v>17143.612499999999</v>
      </c>
      <c r="N518" s="17">
        <f t="shared" si="107"/>
        <v>17143.612499999999</v>
      </c>
      <c r="O518" s="18">
        <v>11194</v>
      </c>
    </row>
    <row r="519" spans="1:15" ht="30" x14ac:dyDescent="0.25">
      <c r="A519" s="19" t="s">
        <v>21</v>
      </c>
      <c r="B519" s="19"/>
      <c r="C519" s="14" t="s">
        <v>883</v>
      </c>
      <c r="D519" s="14" t="s">
        <v>885</v>
      </c>
      <c r="E519" s="15">
        <v>7024</v>
      </c>
      <c r="F519" s="15">
        <v>0</v>
      </c>
      <c r="G519" s="15">
        <v>0</v>
      </c>
      <c r="H519" s="15">
        <f t="shared" si="103"/>
        <v>7024</v>
      </c>
      <c r="I519" s="16">
        <v>13.978</v>
      </c>
      <c r="J519" s="17">
        <f t="shared" ref="J519:J582" si="108">ROUNDUP((H519*I519),2)</f>
        <v>98181.48</v>
      </c>
      <c r="K519" s="17">
        <f t="shared" si="104"/>
        <v>24545.37</v>
      </c>
      <c r="L519" s="17">
        <f t="shared" si="105"/>
        <v>24545.37</v>
      </c>
      <c r="M519" s="17">
        <f t="shared" si="106"/>
        <v>24545.37</v>
      </c>
      <c r="N519" s="17">
        <f t="shared" si="107"/>
        <v>24545.37</v>
      </c>
      <c r="O519" s="18">
        <v>7024</v>
      </c>
    </row>
    <row r="520" spans="1:15" x14ac:dyDescent="0.25">
      <c r="A520" s="19" t="s">
        <v>21</v>
      </c>
      <c r="B520" s="19"/>
      <c r="C520" s="14" t="s">
        <v>883</v>
      </c>
      <c r="D520" s="14" t="s">
        <v>886</v>
      </c>
      <c r="E520" s="15">
        <v>8800</v>
      </c>
      <c r="F520" s="15">
        <v>0</v>
      </c>
      <c r="G520" s="15">
        <v>0</v>
      </c>
      <c r="H520" s="15">
        <f t="shared" si="103"/>
        <v>8800</v>
      </c>
      <c r="I520" s="16">
        <v>6.1260000000000003</v>
      </c>
      <c r="J520" s="17">
        <f t="shared" si="108"/>
        <v>53908.800000000003</v>
      </c>
      <c r="K520" s="17">
        <f t="shared" si="104"/>
        <v>13477.2</v>
      </c>
      <c r="L520" s="17">
        <f t="shared" si="105"/>
        <v>13477.2</v>
      </c>
      <c r="M520" s="17">
        <f t="shared" si="106"/>
        <v>13477.2</v>
      </c>
      <c r="N520" s="17">
        <f t="shared" si="107"/>
        <v>13477.2</v>
      </c>
      <c r="O520" s="18">
        <v>8800</v>
      </c>
    </row>
    <row r="521" spans="1:15" ht="30" x14ac:dyDescent="0.25">
      <c r="A521" s="13" t="s">
        <v>74</v>
      </c>
      <c r="B521" s="13"/>
      <c r="C521" s="14" t="s">
        <v>887</v>
      </c>
      <c r="D521" s="14" t="s">
        <v>888</v>
      </c>
      <c r="E521" s="15">
        <v>4240</v>
      </c>
      <c r="F521" s="15">
        <v>0</v>
      </c>
      <c r="G521" s="15">
        <v>0</v>
      </c>
      <c r="H521" s="15">
        <f t="shared" si="103"/>
        <v>4240</v>
      </c>
      <c r="I521" s="16">
        <v>79.004999999999995</v>
      </c>
      <c r="J521" s="17">
        <f t="shared" si="108"/>
        <v>334981.2</v>
      </c>
      <c r="K521" s="17">
        <f t="shared" si="104"/>
        <v>83745.3</v>
      </c>
      <c r="L521" s="17">
        <f t="shared" si="105"/>
        <v>83745.3</v>
      </c>
      <c r="M521" s="17">
        <f t="shared" si="106"/>
        <v>83745.3</v>
      </c>
      <c r="N521" s="17">
        <f t="shared" si="107"/>
        <v>83745.3</v>
      </c>
      <c r="O521" s="18">
        <v>4240</v>
      </c>
    </row>
    <row r="522" spans="1:15" ht="30" x14ac:dyDescent="0.25">
      <c r="A522" s="13" t="s">
        <v>74</v>
      </c>
      <c r="B522" s="13"/>
      <c r="C522" s="14" t="s">
        <v>887</v>
      </c>
      <c r="D522" s="14" t="s">
        <v>889</v>
      </c>
      <c r="E522" s="15">
        <v>5100</v>
      </c>
      <c r="F522" s="15">
        <v>0</v>
      </c>
      <c r="G522" s="15">
        <v>0</v>
      </c>
      <c r="H522" s="15">
        <f t="shared" si="103"/>
        <v>5100</v>
      </c>
      <c r="I522" s="16">
        <v>24.367000000000001</v>
      </c>
      <c r="J522" s="17">
        <f t="shared" si="108"/>
        <v>124271.7</v>
      </c>
      <c r="K522" s="17">
        <f t="shared" si="104"/>
        <v>31067.924999999999</v>
      </c>
      <c r="L522" s="17">
        <f t="shared" si="105"/>
        <v>31067.924999999999</v>
      </c>
      <c r="M522" s="17">
        <f t="shared" si="106"/>
        <v>31067.924999999999</v>
      </c>
      <c r="N522" s="17">
        <f t="shared" si="107"/>
        <v>31067.924999999999</v>
      </c>
      <c r="O522" s="18">
        <v>5100</v>
      </c>
    </row>
    <row r="523" spans="1:15" x14ac:dyDescent="0.25">
      <c r="A523" s="19" t="s">
        <v>823</v>
      </c>
      <c r="B523" s="19"/>
      <c r="C523" s="14" t="s">
        <v>890</v>
      </c>
      <c r="D523" s="14" t="s">
        <v>559</v>
      </c>
      <c r="E523" s="15">
        <v>24200</v>
      </c>
      <c r="F523" s="15">
        <v>0</v>
      </c>
      <c r="G523" s="15">
        <v>0</v>
      </c>
      <c r="H523" s="15">
        <f t="shared" si="103"/>
        <v>24200</v>
      </c>
      <c r="I523" s="16">
        <v>5.05</v>
      </c>
      <c r="J523" s="17">
        <f t="shared" si="108"/>
        <v>122210</v>
      </c>
      <c r="K523" s="17">
        <f t="shared" si="104"/>
        <v>30552.5</v>
      </c>
      <c r="L523" s="17">
        <f t="shared" si="105"/>
        <v>30552.5</v>
      </c>
      <c r="M523" s="17">
        <f t="shared" si="106"/>
        <v>30552.5</v>
      </c>
      <c r="N523" s="17">
        <f t="shared" si="107"/>
        <v>30552.5</v>
      </c>
      <c r="O523" s="18">
        <v>24200</v>
      </c>
    </row>
    <row r="524" spans="1:15" x14ac:dyDescent="0.25">
      <c r="A524" s="19" t="s">
        <v>433</v>
      </c>
      <c r="B524" s="19"/>
      <c r="C524" s="14" t="s">
        <v>891</v>
      </c>
      <c r="D524" s="14" t="s">
        <v>892</v>
      </c>
      <c r="E524" s="15">
        <v>0</v>
      </c>
      <c r="F524" s="15">
        <v>18000</v>
      </c>
      <c r="G524" s="15">
        <v>0</v>
      </c>
      <c r="H524" s="15">
        <f t="shared" si="103"/>
        <v>18000</v>
      </c>
      <c r="I524" s="16">
        <v>5.8120000000000003</v>
      </c>
      <c r="J524" s="17">
        <f t="shared" si="108"/>
        <v>104616</v>
      </c>
      <c r="K524" s="17">
        <f t="shared" si="104"/>
        <v>26154</v>
      </c>
      <c r="L524" s="17">
        <f t="shared" si="105"/>
        <v>26154</v>
      </c>
      <c r="M524" s="17">
        <f t="shared" si="106"/>
        <v>26154</v>
      </c>
      <c r="N524" s="17">
        <f t="shared" si="107"/>
        <v>26154</v>
      </c>
      <c r="O524" s="18">
        <v>18000</v>
      </c>
    </row>
    <row r="525" spans="1:15" ht="45" x14ac:dyDescent="0.25">
      <c r="A525" s="19" t="s">
        <v>679</v>
      </c>
      <c r="B525" s="19"/>
      <c r="C525" s="14" t="s">
        <v>893</v>
      </c>
      <c r="D525" s="14" t="s">
        <v>894</v>
      </c>
      <c r="E525" s="15">
        <v>31290</v>
      </c>
      <c r="F525" s="15">
        <v>0</v>
      </c>
      <c r="G525" s="15">
        <v>0</v>
      </c>
      <c r="H525" s="15">
        <f t="shared" si="103"/>
        <v>31290</v>
      </c>
      <c r="I525" s="16">
        <v>17.106999999999999</v>
      </c>
      <c r="J525" s="17">
        <f t="shared" si="108"/>
        <v>535278.03</v>
      </c>
      <c r="K525" s="17">
        <f t="shared" si="104"/>
        <v>133819.50750000001</v>
      </c>
      <c r="L525" s="17">
        <f t="shared" si="105"/>
        <v>133819.50750000001</v>
      </c>
      <c r="M525" s="17">
        <f t="shared" si="106"/>
        <v>133819.50750000001</v>
      </c>
      <c r="N525" s="17">
        <f t="shared" si="107"/>
        <v>133819.50750000001</v>
      </c>
      <c r="O525" s="18">
        <v>31290</v>
      </c>
    </row>
    <row r="526" spans="1:15" x14ac:dyDescent="0.25">
      <c r="A526" s="8"/>
      <c r="B526" s="8" t="s">
        <v>895</v>
      </c>
      <c r="C526" s="9" t="s">
        <v>896</v>
      </c>
      <c r="D526" s="10"/>
      <c r="E526" s="11"/>
      <c r="F526" s="11"/>
      <c r="G526" s="11"/>
      <c r="H526" s="15"/>
      <c r="I526" s="11"/>
      <c r="J526" s="17"/>
      <c r="K526" s="17"/>
      <c r="L526" s="17"/>
      <c r="M526" s="17"/>
      <c r="N526" s="17"/>
      <c r="O526" s="18"/>
    </row>
    <row r="527" spans="1:15" x14ac:dyDescent="0.25">
      <c r="A527" s="19" t="s">
        <v>476</v>
      </c>
      <c r="B527" s="19"/>
      <c r="C527" s="14" t="s">
        <v>897</v>
      </c>
      <c r="D527" s="14" t="s">
        <v>323</v>
      </c>
      <c r="E527" s="15">
        <v>559360</v>
      </c>
      <c r="F527" s="15">
        <v>0</v>
      </c>
      <c r="G527" s="15">
        <v>0</v>
      </c>
      <c r="H527" s="15">
        <f t="shared" ref="H527:H541" si="109">F527+G527+E527</f>
        <v>559360</v>
      </c>
      <c r="I527" s="16">
        <v>3.669</v>
      </c>
      <c r="J527" s="17">
        <f t="shared" si="108"/>
        <v>2052291.84</v>
      </c>
      <c r="K527" s="17">
        <f t="shared" ref="K527:K541" si="110">J527/4</f>
        <v>513072.96</v>
      </c>
      <c r="L527" s="17">
        <f t="shared" ref="L527:L541" si="111">J527/4</f>
        <v>513072.96</v>
      </c>
      <c r="M527" s="17">
        <f t="shared" ref="M527:M541" si="112">J527/4</f>
        <v>513072.96</v>
      </c>
      <c r="N527" s="17">
        <f t="shared" ref="N527:N541" si="113">J527/4</f>
        <v>513072.96</v>
      </c>
      <c r="O527" s="18">
        <v>559360</v>
      </c>
    </row>
    <row r="528" spans="1:15" x14ac:dyDescent="0.25">
      <c r="A528" s="19" t="s">
        <v>476</v>
      </c>
      <c r="B528" s="19"/>
      <c r="C528" s="14" t="s">
        <v>898</v>
      </c>
      <c r="D528" s="14" t="s">
        <v>682</v>
      </c>
      <c r="E528" s="15">
        <v>2682140</v>
      </c>
      <c r="F528" s="15">
        <v>0</v>
      </c>
      <c r="G528" s="15">
        <v>186000</v>
      </c>
      <c r="H528" s="15">
        <f t="shared" si="109"/>
        <v>2868140</v>
      </c>
      <c r="I528" s="16">
        <v>0.20599999999999999</v>
      </c>
      <c r="J528" s="17">
        <f t="shared" si="108"/>
        <v>590836.84</v>
      </c>
      <c r="K528" s="17">
        <f t="shared" si="110"/>
        <v>147709.21</v>
      </c>
      <c r="L528" s="17">
        <f t="shared" si="111"/>
        <v>147709.21</v>
      </c>
      <c r="M528" s="17">
        <f t="shared" si="112"/>
        <v>147709.21</v>
      </c>
      <c r="N528" s="17">
        <f t="shared" si="113"/>
        <v>147709.21</v>
      </c>
      <c r="O528" s="18">
        <v>2868140</v>
      </c>
    </row>
    <row r="529" spans="1:15" ht="30" x14ac:dyDescent="0.25">
      <c r="A529" s="19" t="s">
        <v>31</v>
      </c>
      <c r="B529" s="19"/>
      <c r="C529" s="14" t="s">
        <v>899</v>
      </c>
      <c r="D529" s="14" t="s">
        <v>900</v>
      </c>
      <c r="E529" s="15">
        <v>0</v>
      </c>
      <c r="F529" s="15">
        <v>50</v>
      </c>
      <c r="G529" s="15">
        <v>0</v>
      </c>
      <c r="H529" s="15">
        <f t="shared" si="109"/>
        <v>50</v>
      </c>
      <c r="I529" s="16">
        <v>363.49700000000001</v>
      </c>
      <c r="J529" s="17">
        <f t="shared" si="108"/>
        <v>18174.849999999999</v>
      </c>
      <c r="K529" s="17">
        <f t="shared" si="110"/>
        <v>4543.7124999999996</v>
      </c>
      <c r="L529" s="17">
        <f t="shared" si="111"/>
        <v>4543.7124999999996</v>
      </c>
      <c r="M529" s="17">
        <f t="shared" si="112"/>
        <v>4543.7124999999996</v>
      </c>
      <c r="N529" s="17">
        <f t="shared" si="113"/>
        <v>4543.7124999999996</v>
      </c>
      <c r="O529" s="18">
        <v>50</v>
      </c>
    </row>
    <row r="530" spans="1:15" ht="30" x14ac:dyDescent="0.25">
      <c r="A530" s="19" t="s">
        <v>31</v>
      </c>
      <c r="B530" s="19"/>
      <c r="C530" s="14" t="s">
        <v>899</v>
      </c>
      <c r="D530" s="14" t="s">
        <v>901</v>
      </c>
      <c r="E530" s="15">
        <v>0</v>
      </c>
      <c r="F530" s="15">
        <v>50</v>
      </c>
      <c r="G530" s="15">
        <v>0</v>
      </c>
      <c r="H530" s="15">
        <f t="shared" si="109"/>
        <v>50</v>
      </c>
      <c r="I530" s="16">
        <v>401.94299999999998</v>
      </c>
      <c r="J530" s="17">
        <f t="shared" si="108"/>
        <v>20097.150000000001</v>
      </c>
      <c r="K530" s="17">
        <f t="shared" si="110"/>
        <v>5024.2875000000004</v>
      </c>
      <c r="L530" s="17">
        <f t="shared" si="111"/>
        <v>5024.2875000000004</v>
      </c>
      <c r="M530" s="17">
        <f t="shared" si="112"/>
        <v>5024.2875000000004</v>
      </c>
      <c r="N530" s="17">
        <f t="shared" si="113"/>
        <v>5024.2875000000004</v>
      </c>
      <c r="O530" s="18">
        <v>50</v>
      </c>
    </row>
    <row r="531" spans="1:15" ht="45" x14ac:dyDescent="0.25">
      <c r="A531" s="13" t="s">
        <v>902</v>
      </c>
      <c r="B531" s="13"/>
      <c r="C531" s="14" t="s">
        <v>903</v>
      </c>
      <c r="D531" s="14" t="s">
        <v>904</v>
      </c>
      <c r="E531" s="15">
        <v>0</v>
      </c>
      <c r="F531" s="15">
        <v>456</v>
      </c>
      <c r="G531" s="15">
        <v>200</v>
      </c>
      <c r="H531" s="15">
        <f t="shared" si="109"/>
        <v>656</v>
      </c>
      <c r="I531" s="16">
        <v>668.24099999999999</v>
      </c>
      <c r="J531" s="17">
        <f t="shared" si="108"/>
        <v>438366.10000000003</v>
      </c>
      <c r="K531" s="17">
        <f t="shared" si="110"/>
        <v>109591.52500000001</v>
      </c>
      <c r="L531" s="17">
        <f t="shared" si="111"/>
        <v>109591.52500000001</v>
      </c>
      <c r="M531" s="17">
        <f t="shared" si="112"/>
        <v>109591.52500000001</v>
      </c>
      <c r="N531" s="17">
        <f t="shared" si="113"/>
        <v>109591.52500000001</v>
      </c>
      <c r="O531" s="18">
        <v>656</v>
      </c>
    </row>
    <row r="532" spans="1:15" ht="45" x14ac:dyDescent="0.25">
      <c r="A532" s="13" t="s">
        <v>902</v>
      </c>
      <c r="B532" s="13"/>
      <c r="C532" s="14" t="s">
        <v>905</v>
      </c>
      <c r="D532" s="14" t="s">
        <v>906</v>
      </c>
      <c r="E532" s="15">
        <v>0</v>
      </c>
      <c r="F532" s="15">
        <v>3100</v>
      </c>
      <c r="G532" s="15">
        <v>300</v>
      </c>
      <c r="H532" s="15">
        <f t="shared" si="109"/>
        <v>3400</v>
      </c>
      <c r="I532" s="16">
        <v>914.91200000000003</v>
      </c>
      <c r="J532" s="17">
        <f t="shared" si="108"/>
        <v>3110700.8</v>
      </c>
      <c r="K532" s="17">
        <f t="shared" si="110"/>
        <v>777675.2</v>
      </c>
      <c r="L532" s="17">
        <f t="shared" si="111"/>
        <v>777675.2</v>
      </c>
      <c r="M532" s="17">
        <f t="shared" si="112"/>
        <v>777675.2</v>
      </c>
      <c r="N532" s="17">
        <f t="shared" si="113"/>
        <v>777675.2</v>
      </c>
      <c r="O532" s="18">
        <v>3400</v>
      </c>
    </row>
    <row r="533" spans="1:15" s="23" customFormat="1" ht="60" x14ac:dyDescent="0.25">
      <c r="A533" s="13" t="s">
        <v>902</v>
      </c>
      <c r="B533" s="13"/>
      <c r="C533" s="14" t="s">
        <v>903</v>
      </c>
      <c r="D533" s="14" t="s">
        <v>907</v>
      </c>
      <c r="E533" s="20">
        <v>0</v>
      </c>
      <c r="F533" s="20">
        <v>5232</v>
      </c>
      <c r="G533" s="20">
        <v>700</v>
      </c>
      <c r="H533" s="15">
        <f t="shared" si="109"/>
        <v>5932</v>
      </c>
      <c r="I533" s="21">
        <v>274.85899999999998</v>
      </c>
      <c r="J533" s="17">
        <f t="shared" si="108"/>
        <v>1630463.59</v>
      </c>
      <c r="K533" s="17">
        <f t="shared" si="110"/>
        <v>407615.89750000002</v>
      </c>
      <c r="L533" s="17">
        <f t="shared" si="111"/>
        <v>407615.89750000002</v>
      </c>
      <c r="M533" s="17">
        <f t="shared" si="112"/>
        <v>407615.89750000002</v>
      </c>
      <c r="N533" s="17">
        <f t="shared" si="113"/>
        <v>407615.89750000002</v>
      </c>
      <c r="O533" s="18">
        <v>5932</v>
      </c>
    </row>
    <row r="534" spans="1:15" s="23" customFormat="1" x14ac:dyDescent="0.25">
      <c r="A534" s="19" t="s">
        <v>476</v>
      </c>
      <c r="B534" s="19"/>
      <c r="C534" s="14" t="s">
        <v>908</v>
      </c>
      <c r="D534" s="14" t="s">
        <v>909</v>
      </c>
      <c r="E534" s="20">
        <v>344060</v>
      </c>
      <c r="F534" s="20">
        <v>0</v>
      </c>
      <c r="G534" s="20">
        <v>57900</v>
      </c>
      <c r="H534" s="15">
        <f t="shared" si="109"/>
        <v>401960</v>
      </c>
      <c r="I534" s="21">
        <v>0.34799999999999998</v>
      </c>
      <c r="J534" s="17">
        <f t="shared" si="108"/>
        <v>139882.07999999999</v>
      </c>
      <c r="K534" s="17">
        <f t="shared" si="110"/>
        <v>34970.519999999997</v>
      </c>
      <c r="L534" s="17">
        <f t="shared" si="111"/>
        <v>34970.519999999997</v>
      </c>
      <c r="M534" s="17">
        <f t="shared" si="112"/>
        <v>34970.519999999997</v>
      </c>
      <c r="N534" s="17">
        <f t="shared" si="113"/>
        <v>34970.519999999997</v>
      </c>
      <c r="O534" s="18">
        <v>401960</v>
      </c>
    </row>
    <row r="535" spans="1:15" s="23" customFormat="1" x14ac:dyDescent="0.25">
      <c r="A535" s="13" t="s">
        <v>74</v>
      </c>
      <c r="B535" s="13"/>
      <c r="C535" s="14" t="s">
        <v>910</v>
      </c>
      <c r="D535" s="14" t="s">
        <v>514</v>
      </c>
      <c r="E535" s="20">
        <v>107580</v>
      </c>
      <c r="F535" s="20">
        <v>0</v>
      </c>
      <c r="G535" s="20">
        <v>4050</v>
      </c>
      <c r="H535" s="15">
        <f t="shared" si="109"/>
        <v>111630</v>
      </c>
      <c r="I535" s="21">
        <v>4.5030000000000001</v>
      </c>
      <c r="J535" s="17">
        <f t="shared" si="108"/>
        <v>502669.89</v>
      </c>
      <c r="K535" s="17">
        <f t="shared" si="110"/>
        <v>125667.4725</v>
      </c>
      <c r="L535" s="17">
        <f t="shared" si="111"/>
        <v>125667.4725</v>
      </c>
      <c r="M535" s="17">
        <f t="shared" si="112"/>
        <v>125667.4725</v>
      </c>
      <c r="N535" s="17">
        <f t="shared" si="113"/>
        <v>125667.4725</v>
      </c>
      <c r="O535" s="18">
        <v>111630</v>
      </c>
    </row>
    <row r="536" spans="1:15" s="23" customFormat="1" x14ac:dyDescent="0.25">
      <c r="A536" s="13" t="s">
        <v>128</v>
      </c>
      <c r="B536" s="13"/>
      <c r="C536" s="14" t="s">
        <v>911</v>
      </c>
      <c r="D536" s="14" t="s">
        <v>912</v>
      </c>
      <c r="E536" s="20">
        <v>4134760</v>
      </c>
      <c r="F536" s="20">
        <v>0</v>
      </c>
      <c r="G536" s="20">
        <v>296000</v>
      </c>
      <c r="H536" s="15">
        <f t="shared" si="109"/>
        <v>4430760</v>
      </c>
      <c r="I536" s="21">
        <v>7.3999999999999996E-2</v>
      </c>
      <c r="J536" s="17">
        <f t="shared" si="108"/>
        <v>327876.24</v>
      </c>
      <c r="K536" s="17">
        <f t="shared" si="110"/>
        <v>81969.06</v>
      </c>
      <c r="L536" s="17">
        <f t="shared" si="111"/>
        <v>81969.06</v>
      </c>
      <c r="M536" s="17">
        <f t="shared" si="112"/>
        <v>81969.06</v>
      </c>
      <c r="N536" s="17">
        <f t="shared" si="113"/>
        <v>81969.06</v>
      </c>
      <c r="O536" s="18">
        <v>4430760</v>
      </c>
    </row>
    <row r="537" spans="1:15" s="23" customFormat="1" ht="60" x14ac:dyDescent="0.25">
      <c r="A537" s="13" t="s">
        <v>902</v>
      </c>
      <c r="B537" s="13"/>
      <c r="C537" s="14" t="s">
        <v>913</v>
      </c>
      <c r="D537" s="14" t="s">
        <v>914</v>
      </c>
      <c r="E537" s="20">
        <v>0</v>
      </c>
      <c r="F537" s="20">
        <v>709</v>
      </c>
      <c r="G537" s="20">
        <v>600</v>
      </c>
      <c r="H537" s="15">
        <f t="shared" si="109"/>
        <v>1309</v>
      </c>
      <c r="I537" s="21">
        <v>274.93599999999998</v>
      </c>
      <c r="J537" s="17">
        <f t="shared" si="108"/>
        <v>359891.23</v>
      </c>
      <c r="K537" s="17">
        <f t="shared" si="110"/>
        <v>89972.807499999995</v>
      </c>
      <c r="L537" s="17">
        <f t="shared" si="111"/>
        <v>89972.807499999995</v>
      </c>
      <c r="M537" s="17">
        <f t="shared" si="112"/>
        <v>89972.807499999995</v>
      </c>
      <c r="N537" s="17">
        <f t="shared" si="113"/>
        <v>89972.807499999995</v>
      </c>
      <c r="O537" s="18">
        <v>1309</v>
      </c>
    </row>
    <row r="538" spans="1:15" s="23" customFormat="1" ht="60" x14ac:dyDescent="0.25">
      <c r="A538" s="13" t="s">
        <v>902</v>
      </c>
      <c r="B538" s="13"/>
      <c r="C538" s="14" t="s">
        <v>915</v>
      </c>
      <c r="D538" s="14" t="s">
        <v>916</v>
      </c>
      <c r="E538" s="20">
        <v>4200</v>
      </c>
      <c r="F538" s="20">
        <v>42</v>
      </c>
      <c r="G538" s="20">
        <v>700</v>
      </c>
      <c r="H538" s="15">
        <f t="shared" si="109"/>
        <v>4942</v>
      </c>
      <c r="I538" s="21">
        <v>16.094000000000001</v>
      </c>
      <c r="J538" s="17">
        <f t="shared" si="108"/>
        <v>79536.549999999988</v>
      </c>
      <c r="K538" s="17">
        <f t="shared" si="110"/>
        <v>19884.137499999997</v>
      </c>
      <c r="L538" s="17">
        <f t="shared" si="111"/>
        <v>19884.137499999997</v>
      </c>
      <c r="M538" s="17">
        <f t="shared" si="112"/>
        <v>19884.137499999997</v>
      </c>
      <c r="N538" s="17">
        <f t="shared" si="113"/>
        <v>19884.137499999997</v>
      </c>
      <c r="O538" s="18">
        <v>4942</v>
      </c>
    </row>
    <row r="539" spans="1:15" s="23" customFormat="1" ht="45" x14ac:dyDescent="0.25">
      <c r="A539" s="13" t="s">
        <v>902</v>
      </c>
      <c r="B539" s="13"/>
      <c r="C539" s="14" t="s">
        <v>913</v>
      </c>
      <c r="D539" s="14" t="s">
        <v>917</v>
      </c>
      <c r="E539" s="20">
        <v>2418</v>
      </c>
      <c r="F539" s="20">
        <v>1500</v>
      </c>
      <c r="G539" s="20">
        <v>0</v>
      </c>
      <c r="H539" s="15">
        <f t="shared" si="109"/>
        <v>3918</v>
      </c>
      <c r="I539" s="21">
        <v>243.43</v>
      </c>
      <c r="J539" s="17">
        <f t="shared" si="108"/>
        <v>953758.74</v>
      </c>
      <c r="K539" s="17">
        <f t="shared" si="110"/>
        <v>238439.685</v>
      </c>
      <c r="L539" s="17">
        <f t="shared" si="111"/>
        <v>238439.685</v>
      </c>
      <c r="M539" s="17">
        <f t="shared" si="112"/>
        <v>238439.685</v>
      </c>
      <c r="N539" s="17">
        <f t="shared" si="113"/>
        <v>238439.685</v>
      </c>
      <c r="O539" s="18">
        <v>3918</v>
      </c>
    </row>
    <row r="540" spans="1:15" x14ac:dyDescent="0.25">
      <c r="A540" s="19" t="s">
        <v>324</v>
      </c>
      <c r="B540" s="19"/>
      <c r="C540" s="14" t="s">
        <v>918</v>
      </c>
      <c r="D540" s="14" t="s">
        <v>919</v>
      </c>
      <c r="E540" s="15">
        <v>0</v>
      </c>
      <c r="F540" s="15">
        <v>12600</v>
      </c>
      <c r="G540" s="15">
        <v>32220</v>
      </c>
      <c r="H540" s="15">
        <f t="shared" si="109"/>
        <v>44820</v>
      </c>
      <c r="I540" s="16">
        <v>4.7830000000000004</v>
      </c>
      <c r="J540" s="17">
        <f t="shared" si="108"/>
        <v>214374.06</v>
      </c>
      <c r="K540" s="17">
        <f t="shared" si="110"/>
        <v>53593.514999999999</v>
      </c>
      <c r="L540" s="17">
        <f t="shared" si="111"/>
        <v>53593.514999999999</v>
      </c>
      <c r="M540" s="17">
        <f t="shared" si="112"/>
        <v>53593.514999999999</v>
      </c>
      <c r="N540" s="17">
        <f t="shared" si="113"/>
        <v>53593.514999999999</v>
      </c>
      <c r="O540" s="18">
        <v>44820</v>
      </c>
    </row>
    <row r="541" spans="1:15" ht="30" x14ac:dyDescent="0.25">
      <c r="A541" s="13" t="s">
        <v>74</v>
      </c>
      <c r="B541" s="13"/>
      <c r="C541" s="14" t="s">
        <v>920</v>
      </c>
      <c r="D541" s="14" t="s">
        <v>921</v>
      </c>
      <c r="E541" s="15">
        <v>61040</v>
      </c>
      <c r="F541" s="15">
        <v>0</v>
      </c>
      <c r="G541" s="15">
        <v>0</v>
      </c>
      <c r="H541" s="15">
        <f t="shared" si="109"/>
        <v>61040</v>
      </c>
      <c r="I541" s="16">
        <v>73.209000000000003</v>
      </c>
      <c r="J541" s="17">
        <f t="shared" si="108"/>
        <v>4468677.3600000003</v>
      </c>
      <c r="K541" s="17">
        <f t="shared" si="110"/>
        <v>1117169.3400000001</v>
      </c>
      <c r="L541" s="17">
        <f t="shared" si="111"/>
        <v>1117169.3400000001</v>
      </c>
      <c r="M541" s="17">
        <f t="shared" si="112"/>
        <v>1117169.3400000001</v>
      </c>
      <c r="N541" s="17">
        <f t="shared" si="113"/>
        <v>1117169.3400000001</v>
      </c>
      <c r="O541" s="18">
        <v>61040</v>
      </c>
    </row>
    <row r="542" spans="1:15" x14ac:dyDescent="0.25">
      <c r="A542" s="8"/>
      <c r="B542" s="8" t="s">
        <v>922</v>
      </c>
      <c r="C542" s="9" t="s">
        <v>923</v>
      </c>
      <c r="D542" s="10"/>
      <c r="E542" s="11"/>
      <c r="F542" s="11"/>
      <c r="G542" s="11"/>
      <c r="H542" s="15"/>
      <c r="I542" s="11"/>
      <c r="J542" s="17"/>
      <c r="K542" s="17"/>
      <c r="L542" s="17"/>
      <c r="M542" s="17"/>
      <c r="N542" s="17"/>
      <c r="O542" s="18"/>
    </row>
    <row r="543" spans="1:15" ht="45" x14ac:dyDescent="0.25">
      <c r="A543" s="19" t="s">
        <v>159</v>
      </c>
      <c r="B543" s="19"/>
      <c r="C543" s="14" t="s">
        <v>924</v>
      </c>
      <c r="D543" s="14" t="s">
        <v>925</v>
      </c>
      <c r="E543" s="15">
        <v>213220</v>
      </c>
      <c r="F543" s="15">
        <v>0</v>
      </c>
      <c r="G543" s="15">
        <v>0</v>
      </c>
      <c r="H543" s="15">
        <f t="shared" ref="H543:H552" si="114">F543+G543+E543</f>
        <v>213220</v>
      </c>
      <c r="I543" s="16">
        <v>1.1140000000000001</v>
      </c>
      <c r="J543" s="17">
        <f t="shared" si="108"/>
        <v>237527.08</v>
      </c>
      <c r="K543" s="17">
        <f t="shared" ref="K543:K552" si="115">J543/4</f>
        <v>59381.77</v>
      </c>
      <c r="L543" s="17">
        <f t="shared" ref="L543:L552" si="116">J543/4</f>
        <v>59381.77</v>
      </c>
      <c r="M543" s="17">
        <f t="shared" ref="M543:M552" si="117">J543/4</f>
        <v>59381.77</v>
      </c>
      <c r="N543" s="17">
        <f t="shared" ref="N543:N552" si="118">J543/4</f>
        <v>59381.77</v>
      </c>
      <c r="O543" s="18">
        <v>213220</v>
      </c>
    </row>
    <row r="544" spans="1:15" ht="30" x14ac:dyDescent="0.25">
      <c r="A544" s="19" t="s">
        <v>94</v>
      </c>
      <c r="B544" s="19"/>
      <c r="C544" s="14" t="s">
        <v>926</v>
      </c>
      <c r="D544" s="14" t="s">
        <v>927</v>
      </c>
      <c r="E544" s="15">
        <v>189739</v>
      </c>
      <c r="F544" s="15">
        <v>0</v>
      </c>
      <c r="G544" s="15">
        <v>0</v>
      </c>
      <c r="H544" s="15">
        <f t="shared" si="114"/>
        <v>189739</v>
      </c>
      <c r="I544" s="16">
        <v>14.805</v>
      </c>
      <c r="J544" s="17">
        <f t="shared" si="108"/>
        <v>2809085.9</v>
      </c>
      <c r="K544" s="17">
        <f t="shared" si="115"/>
        <v>702271.47499999998</v>
      </c>
      <c r="L544" s="17">
        <f t="shared" si="116"/>
        <v>702271.47499999998</v>
      </c>
      <c r="M544" s="17">
        <f t="shared" si="117"/>
        <v>702271.47499999998</v>
      </c>
      <c r="N544" s="17">
        <f t="shared" si="118"/>
        <v>702271.47499999998</v>
      </c>
      <c r="O544" s="18">
        <v>189739</v>
      </c>
    </row>
    <row r="545" spans="1:15" ht="45" x14ac:dyDescent="0.25">
      <c r="A545" s="19" t="s">
        <v>94</v>
      </c>
      <c r="B545" s="19"/>
      <c r="C545" s="14" t="s">
        <v>928</v>
      </c>
      <c r="D545" s="14" t="s">
        <v>929</v>
      </c>
      <c r="E545" s="15">
        <v>14350</v>
      </c>
      <c r="F545" s="15">
        <v>0</v>
      </c>
      <c r="G545" s="15">
        <v>300</v>
      </c>
      <c r="H545" s="15">
        <f t="shared" si="114"/>
        <v>14650</v>
      </c>
      <c r="I545" s="16">
        <v>80.686000000000007</v>
      </c>
      <c r="J545" s="17">
        <f t="shared" si="108"/>
        <v>1182049.8999999999</v>
      </c>
      <c r="K545" s="17">
        <f t="shared" si="115"/>
        <v>295512.47499999998</v>
      </c>
      <c r="L545" s="17">
        <f t="shared" si="116"/>
        <v>295512.47499999998</v>
      </c>
      <c r="M545" s="17">
        <f t="shared" si="117"/>
        <v>295512.47499999998</v>
      </c>
      <c r="N545" s="17">
        <f t="shared" si="118"/>
        <v>295512.47499999998</v>
      </c>
      <c r="O545" s="18">
        <v>14650</v>
      </c>
    </row>
    <row r="546" spans="1:15" ht="45" x14ac:dyDescent="0.25">
      <c r="A546" s="19" t="s">
        <v>94</v>
      </c>
      <c r="B546" s="19"/>
      <c r="C546" s="14" t="s">
        <v>928</v>
      </c>
      <c r="D546" s="14" t="s">
        <v>930</v>
      </c>
      <c r="E546" s="15">
        <v>0</v>
      </c>
      <c r="F546" s="15">
        <v>25</v>
      </c>
      <c r="G546" s="15">
        <v>120</v>
      </c>
      <c r="H546" s="15">
        <f t="shared" si="114"/>
        <v>145</v>
      </c>
      <c r="I546" s="16">
        <v>47.430999999999997</v>
      </c>
      <c r="J546" s="17">
        <f t="shared" si="108"/>
        <v>6877.5</v>
      </c>
      <c r="K546" s="17">
        <f t="shared" si="115"/>
        <v>1719.375</v>
      </c>
      <c r="L546" s="17">
        <f t="shared" si="116"/>
        <v>1719.375</v>
      </c>
      <c r="M546" s="17">
        <f t="shared" si="117"/>
        <v>1719.375</v>
      </c>
      <c r="N546" s="17">
        <f t="shared" si="118"/>
        <v>1719.375</v>
      </c>
      <c r="O546" s="18">
        <v>145</v>
      </c>
    </row>
    <row r="547" spans="1:15" ht="30" x14ac:dyDescent="0.25">
      <c r="A547" s="13" t="s">
        <v>74</v>
      </c>
      <c r="B547" s="13"/>
      <c r="C547" s="14" t="s">
        <v>931</v>
      </c>
      <c r="D547" s="14" t="s">
        <v>932</v>
      </c>
      <c r="E547" s="15">
        <v>0</v>
      </c>
      <c r="F547" s="15">
        <v>10180</v>
      </c>
      <c r="G547" s="15">
        <v>36605</v>
      </c>
      <c r="H547" s="15">
        <f t="shared" si="114"/>
        <v>46785</v>
      </c>
      <c r="I547" s="16">
        <v>7.2</v>
      </c>
      <c r="J547" s="17">
        <f t="shared" si="108"/>
        <v>336852</v>
      </c>
      <c r="K547" s="17">
        <f t="shared" si="115"/>
        <v>84213</v>
      </c>
      <c r="L547" s="17">
        <f t="shared" si="116"/>
        <v>84213</v>
      </c>
      <c r="M547" s="17">
        <f t="shared" si="117"/>
        <v>84213</v>
      </c>
      <c r="N547" s="17">
        <f t="shared" si="118"/>
        <v>84213</v>
      </c>
      <c r="O547" s="18">
        <v>46785</v>
      </c>
    </row>
    <row r="548" spans="1:15" ht="30" x14ac:dyDescent="0.25">
      <c r="A548" s="19" t="s">
        <v>94</v>
      </c>
      <c r="B548" s="19"/>
      <c r="C548" s="14" t="s">
        <v>933</v>
      </c>
      <c r="D548" s="14" t="s">
        <v>934</v>
      </c>
      <c r="E548" s="15">
        <v>24444</v>
      </c>
      <c r="F548" s="15">
        <v>0</v>
      </c>
      <c r="G548" s="15">
        <v>0</v>
      </c>
      <c r="H548" s="15">
        <f t="shared" si="114"/>
        <v>24444</v>
      </c>
      <c r="I548" s="16">
        <v>237.767</v>
      </c>
      <c r="J548" s="17">
        <f t="shared" si="108"/>
        <v>5811976.5499999998</v>
      </c>
      <c r="K548" s="17">
        <f t="shared" si="115"/>
        <v>1452994.1375</v>
      </c>
      <c r="L548" s="17">
        <f t="shared" si="116"/>
        <v>1452994.1375</v>
      </c>
      <c r="M548" s="17">
        <f t="shared" si="117"/>
        <v>1452994.1375</v>
      </c>
      <c r="N548" s="17">
        <f t="shared" si="118"/>
        <v>1452994.1375</v>
      </c>
      <c r="O548" s="18">
        <v>24444</v>
      </c>
    </row>
    <row r="549" spans="1:15" x14ac:dyDescent="0.25">
      <c r="A549" s="19" t="s">
        <v>94</v>
      </c>
      <c r="B549" s="19"/>
      <c r="C549" s="14" t="s">
        <v>935</v>
      </c>
      <c r="D549" s="14" t="s">
        <v>936</v>
      </c>
      <c r="E549" s="15">
        <v>185330</v>
      </c>
      <c r="F549" s="15">
        <v>0</v>
      </c>
      <c r="G549" s="15">
        <v>0</v>
      </c>
      <c r="H549" s="15">
        <f t="shared" si="114"/>
        <v>185330</v>
      </c>
      <c r="I549" s="16">
        <v>65.027000000000001</v>
      </c>
      <c r="J549" s="17">
        <f t="shared" si="108"/>
        <v>12051453.91</v>
      </c>
      <c r="K549" s="17">
        <f t="shared" si="115"/>
        <v>3012863.4775</v>
      </c>
      <c r="L549" s="17">
        <f t="shared" si="116"/>
        <v>3012863.4775</v>
      </c>
      <c r="M549" s="17">
        <f t="shared" si="117"/>
        <v>3012863.4775</v>
      </c>
      <c r="N549" s="17">
        <f t="shared" si="118"/>
        <v>3012863.4775</v>
      </c>
      <c r="O549" s="18">
        <v>185330</v>
      </c>
    </row>
    <row r="550" spans="1:15" ht="30" x14ac:dyDescent="0.25">
      <c r="A550" s="13" t="s">
        <v>242</v>
      </c>
      <c r="B550" s="13"/>
      <c r="C550" s="14" t="s">
        <v>937</v>
      </c>
      <c r="D550" s="14" t="s">
        <v>938</v>
      </c>
      <c r="E550" s="15">
        <v>0</v>
      </c>
      <c r="F550" s="15">
        <v>700</v>
      </c>
      <c r="G550" s="15">
        <v>0</v>
      </c>
      <c r="H550" s="15">
        <f t="shared" si="114"/>
        <v>700</v>
      </c>
      <c r="I550" s="16">
        <v>481.58499999999998</v>
      </c>
      <c r="J550" s="17">
        <f t="shared" si="108"/>
        <v>337109.5</v>
      </c>
      <c r="K550" s="17">
        <f t="shared" si="115"/>
        <v>84277.375</v>
      </c>
      <c r="L550" s="17">
        <f t="shared" si="116"/>
        <v>84277.375</v>
      </c>
      <c r="M550" s="17">
        <f t="shared" si="117"/>
        <v>84277.375</v>
      </c>
      <c r="N550" s="17">
        <f t="shared" si="118"/>
        <v>84277.375</v>
      </c>
      <c r="O550" s="18">
        <v>700</v>
      </c>
    </row>
    <row r="551" spans="1:15" x14ac:dyDescent="0.25">
      <c r="A551" s="19" t="s">
        <v>679</v>
      </c>
      <c r="B551" s="19"/>
      <c r="C551" s="14" t="s">
        <v>939</v>
      </c>
      <c r="D551" s="14" t="s">
        <v>940</v>
      </c>
      <c r="E551" s="15">
        <v>2135</v>
      </c>
      <c r="F551" s="15">
        <v>0</v>
      </c>
      <c r="G551" s="15">
        <v>0</v>
      </c>
      <c r="H551" s="15">
        <f t="shared" si="114"/>
        <v>2135</v>
      </c>
      <c r="I551" s="16">
        <v>312.62299999999999</v>
      </c>
      <c r="J551" s="17">
        <f t="shared" si="108"/>
        <v>667450.11</v>
      </c>
      <c r="K551" s="17">
        <f t="shared" si="115"/>
        <v>166862.5275</v>
      </c>
      <c r="L551" s="17">
        <f t="shared" si="116"/>
        <v>166862.5275</v>
      </c>
      <c r="M551" s="17">
        <f t="shared" si="117"/>
        <v>166862.5275</v>
      </c>
      <c r="N551" s="17">
        <f t="shared" si="118"/>
        <v>166862.5275</v>
      </c>
      <c r="O551" s="18">
        <v>2135</v>
      </c>
    </row>
    <row r="552" spans="1:15" x14ac:dyDescent="0.25">
      <c r="A552" s="13"/>
      <c r="B552" s="13"/>
      <c r="C552" s="14" t="s">
        <v>941</v>
      </c>
      <c r="D552" s="14" t="s">
        <v>942</v>
      </c>
      <c r="E552" s="15">
        <v>42240</v>
      </c>
      <c r="F552" s="15">
        <v>170</v>
      </c>
      <c r="G552" s="15">
        <v>50</v>
      </c>
      <c r="H552" s="15">
        <f t="shared" si="114"/>
        <v>42460</v>
      </c>
      <c r="I552" s="16">
        <v>41.683</v>
      </c>
      <c r="J552" s="17">
        <f t="shared" si="108"/>
        <v>1769860.18</v>
      </c>
      <c r="K552" s="17">
        <f t="shared" si="115"/>
        <v>442465.04499999998</v>
      </c>
      <c r="L552" s="17">
        <f t="shared" si="116"/>
        <v>442465.04499999998</v>
      </c>
      <c r="M552" s="17">
        <f t="shared" si="117"/>
        <v>442465.04499999998</v>
      </c>
      <c r="N552" s="17">
        <f t="shared" si="118"/>
        <v>442465.04499999998</v>
      </c>
      <c r="O552" s="18">
        <v>42660</v>
      </c>
    </row>
    <row r="553" spans="1:15" x14ac:dyDescent="0.25">
      <c r="A553" s="8"/>
      <c r="B553" s="8" t="s">
        <v>943</v>
      </c>
      <c r="C553" s="9" t="s">
        <v>944</v>
      </c>
      <c r="D553" s="10"/>
      <c r="E553" s="11"/>
      <c r="F553" s="11"/>
      <c r="G553" s="11"/>
      <c r="H553" s="15"/>
      <c r="I553" s="11"/>
      <c r="J553" s="17"/>
      <c r="K553" s="17"/>
      <c r="L553" s="17"/>
      <c r="M553" s="17"/>
      <c r="N553" s="17"/>
      <c r="O553" s="18"/>
    </row>
    <row r="554" spans="1:15" ht="30" x14ac:dyDescent="0.25">
      <c r="A554" s="19" t="s">
        <v>823</v>
      </c>
      <c r="B554" s="19"/>
      <c r="C554" s="14" t="s">
        <v>945</v>
      </c>
      <c r="D554" s="14" t="s">
        <v>946</v>
      </c>
      <c r="E554" s="15">
        <v>0</v>
      </c>
      <c r="F554" s="15">
        <v>756</v>
      </c>
      <c r="G554" s="15">
        <v>0</v>
      </c>
      <c r="H554" s="15">
        <f t="shared" ref="H554:H600" si="119">F554+G554+E554</f>
        <v>756</v>
      </c>
      <c r="I554" s="16">
        <v>914.81100000000004</v>
      </c>
      <c r="J554" s="17">
        <f t="shared" si="108"/>
        <v>691597.12</v>
      </c>
      <c r="K554" s="17">
        <f t="shared" ref="K554:K600" si="120">J554/4</f>
        <v>172899.28</v>
      </c>
      <c r="L554" s="17">
        <f t="shared" ref="L554:L600" si="121">J554/4</f>
        <v>172899.28</v>
      </c>
      <c r="M554" s="17">
        <f t="shared" ref="M554:M600" si="122">J554/4</f>
        <v>172899.28</v>
      </c>
      <c r="N554" s="17">
        <f t="shared" ref="N554:N600" si="123">J554/4</f>
        <v>172899.28</v>
      </c>
      <c r="O554" s="18">
        <v>756</v>
      </c>
    </row>
    <row r="555" spans="1:15" ht="30" x14ac:dyDescent="0.25">
      <c r="A555" s="19" t="s">
        <v>823</v>
      </c>
      <c r="B555" s="19"/>
      <c r="C555" s="14" t="s">
        <v>945</v>
      </c>
      <c r="D555" s="14" t="s">
        <v>947</v>
      </c>
      <c r="E555" s="15">
        <v>0</v>
      </c>
      <c r="F555" s="15">
        <v>464</v>
      </c>
      <c r="G555" s="15">
        <v>0</v>
      </c>
      <c r="H555" s="15">
        <f t="shared" si="119"/>
        <v>464</v>
      </c>
      <c r="I555" s="16">
        <v>1094.3150000000001</v>
      </c>
      <c r="J555" s="17">
        <f t="shared" si="108"/>
        <v>507762.16</v>
      </c>
      <c r="K555" s="17">
        <f t="shared" si="120"/>
        <v>126940.54</v>
      </c>
      <c r="L555" s="17">
        <f t="shared" si="121"/>
        <v>126940.54</v>
      </c>
      <c r="M555" s="17">
        <f t="shared" si="122"/>
        <v>126940.54</v>
      </c>
      <c r="N555" s="17">
        <f t="shared" si="123"/>
        <v>126940.54</v>
      </c>
      <c r="O555" s="18">
        <v>464</v>
      </c>
    </row>
    <row r="556" spans="1:15" ht="30" x14ac:dyDescent="0.25">
      <c r="A556" s="19" t="s">
        <v>823</v>
      </c>
      <c r="B556" s="19"/>
      <c r="C556" s="14" t="s">
        <v>945</v>
      </c>
      <c r="D556" s="14" t="s">
        <v>948</v>
      </c>
      <c r="E556" s="15">
        <v>0</v>
      </c>
      <c r="F556" s="15">
        <v>5826</v>
      </c>
      <c r="G556" s="15">
        <v>98</v>
      </c>
      <c r="H556" s="15">
        <f t="shared" si="119"/>
        <v>5924</v>
      </c>
      <c r="I556" s="16">
        <v>451.10500000000002</v>
      </c>
      <c r="J556" s="17">
        <f t="shared" si="108"/>
        <v>2672346.02</v>
      </c>
      <c r="K556" s="17">
        <f t="shared" si="120"/>
        <v>668086.505</v>
      </c>
      <c r="L556" s="17">
        <f t="shared" si="121"/>
        <v>668086.505</v>
      </c>
      <c r="M556" s="17">
        <f t="shared" si="122"/>
        <v>668086.505</v>
      </c>
      <c r="N556" s="17">
        <f t="shared" si="123"/>
        <v>668086.505</v>
      </c>
      <c r="O556" s="18">
        <v>5924</v>
      </c>
    </row>
    <row r="557" spans="1:15" x14ac:dyDescent="0.25">
      <c r="A557" s="19" t="s">
        <v>31</v>
      </c>
      <c r="B557" s="19"/>
      <c r="C557" s="14" t="s">
        <v>949</v>
      </c>
      <c r="D557" s="14" t="s">
        <v>787</v>
      </c>
      <c r="E557" s="15">
        <v>0</v>
      </c>
      <c r="F557" s="15">
        <v>35158</v>
      </c>
      <c r="G557" s="15">
        <v>1082692</v>
      </c>
      <c r="H557" s="15">
        <f t="shared" si="119"/>
        <v>1117850</v>
      </c>
      <c r="I557" s="16">
        <v>0.26</v>
      </c>
      <c r="J557" s="17">
        <f t="shared" si="108"/>
        <v>290641</v>
      </c>
      <c r="K557" s="17">
        <f t="shared" si="120"/>
        <v>72660.25</v>
      </c>
      <c r="L557" s="17">
        <f t="shared" si="121"/>
        <v>72660.25</v>
      </c>
      <c r="M557" s="17">
        <f t="shared" si="122"/>
        <v>72660.25</v>
      </c>
      <c r="N557" s="17">
        <f t="shared" si="123"/>
        <v>72660.25</v>
      </c>
      <c r="O557" s="18">
        <v>1117850</v>
      </c>
    </row>
    <row r="558" spans="1:15" ht="45" x14ac:dyDescent="0.25">
      <c r="A558" s="19" t="s">
        <v>823</v>
      </c>
      <c r="B558" s="19"/>
      <c r="C558" s="14" t="s">
        <v>950</v>
      </c>
      <c r="D558" s="14" t="s">
        <v>951</v>
      </c>
      <c r="E558" s="15">
        <v>700</v>
      </c>
      <c r="F558" s="15">
        <v>0</v>
      </c>
      <c r="G558" s="15">
        <v>0</v>
      </c>
      <c r="H558" s="15">
        <f t="shared" si="119"/>
        <v>700</v>
      </c>
      <c r="I558" s="16">
        <v>5250.4449999999997</v>
      </c>
      <c r="J558" s="17">
        <f t="shared" si="108"/>
        <v>3675311.5</v>
      </c>
      <c r="K558" s="17">
        <f t="shared" si="120"/>
        <v>918827.875</v>
      </c>
      <c r="L558" s="17">
        <f t="shared" si="121"/>
        <v>918827.875</v>
      </c>
      <c r="M558" s="17">
        <f t="shared" si="122"/>
        <v>918827.875</v>
      </c>
      <c r="N558" s="17">
        <f t="shared" si="123"/>
        <v>918827.875</v>
      </c>
      <c r="O558" s="18">
        <v>700</v>
      </c>
    </row>
    <row r="559" spans="1:15" ht="45" x14ac:dyDescent="0.25">
      <c r="A559" s="19" t="s">
        <v>823</v>
      </c>
      <c r="B559" s="19"/>
      <c r="C559" s="14" t="s">
        <v>952</v>
      </c>
      <c r="D559" s="14" t="s">
        <v>953</v>
      </c>
      <c r="E559" s="15">
        <v>553</v>
      </c>
      <c r="F559" s="15">
        <v>0</v>
      </c>
      <c r="G559" s="15">
        <v>0</v>
      </c>
      <c r="H559" s="15">
        <f t="shared" si="119"/>
        <v>553</v>
      </c>
      <c r="I559" s="16">
        <v>4249.72</v>
      </c>
      <c r="J559" s="17">
        <f t="shared" si="108"/>
        <v>2350095.16</v>
      </c>
      <c r="K559" s="17">
        <f t="shared" si="120"/>
        <v>587523.79</v>
      </c>
      <c r="L559" s="17">
        <f t="shared" si="121"/>
        <v>587523.79</v>
      </c>
      <c r="M559" s="17">
        <f t="shared" si="122"/>
        <v>587523.79</v>
      </c>
      <c r="N559" s="17">
        <f t="shared" si="123"/>
        <v>587523.79</v>
      </c>
      <c r="O559" s="18">
        <v>553</v>
      </c>
    </row>
    <row r="560" spans="1:15" ht="30" x14ac:dyDescent="0.25">
      <c r="A560" s="19" t="s">
        <v>823</v>
      </c>
      <c r="B560" s="19"/>
      <c r="C560" s="14" t="s">
        <v>954</v>
      </c>
      <c r="D560" s="14" t="s">
        <v>955</v>
      </c>
      <c r="E560" s="15">
        <v>1085</v>
      </c>
      <c r="F560" s="15">
        <v>10</v>
      </c>
      <c r="G560" s="15">
        <v>0</v>
      </c>
      <c r="H560" s="15">
        <f t="shared" si="119"/>
        <v>1095</v>
      </c>
      <c r="I560" s="16">
        <v>1247.8209999999999</v>
      </c>
      <c r="J560" s="17">
        <f t="shared" si="108"/>
        <v>1366364</v>
      </c>
      <c r="K560" s="17">
        <f t="shared" si="120"/>
        <v>341591</v>
      </c>
      <c r="L560" s="17">
        <f t="shared" si="121"/>
        <v>341591</v>
      </c>
      <c r="M560" s="17">
        <f t="shared" si="122"/>
        <v>341591</v>
      </c>
      <c r="N560" s="17">
        <f t="shared" si="123"/>
        <v>341591</v>
      </c>
      <c r="O560" s="18">
        <v>1095</v>
      </c>
    </row>
    <row r="561" spans="1:15" ht="30" x14ac:dyDescent="0.25">
      <c r="A561" s="19" t="s">
        <v>823</v>
      </c>
      <c r="B561" s="19"/>
      <c r="C561" s="14" t="s">
        <v>954</v>
      </c>
      <c r="D561" s="14" t="s">
        <v>956</v>
      </c>
      <c r="E561" s="15">
        <v>550</v>
      </c>
      <c r="F561" s="15">
        <v>0</v>
      </c>
      <c r="G561" s="15">
        <v>0</v>
      </c>
      <c r="H561" s="15">
        <f t="shared" si="119"/>
        <v>550</v>
      </c>
      <c r="I561" s="16">
        <v>966.94399999999996</v>
      </c>
      <c r="J561" s="17">
        <f t="shared" si="108"/>
        <v>531819.19999999995</v>
      </c>
      <c r="K561" s="17">
        <f t="shared" si="120"/>
        <v>132954.79999999999</v>
      </c>
      <c r="L561" s="17">
        <f t="shared" si="121"/>
        <v>132954.79999999999</v>
      </c>
      <c r="M561" s="17">
        <f t="shared" si="122"/>
        <v>132954.79999999999</v>
      </c>
      <c r="N561" s="17">
        <f t="shared" si="123"/>
        <v>132954.79999999999</v>
      </c>
      <c r="O561" s="18">
        <v>550</v>
      </c>
    </row>
    <row r="562" spans="1:15" ht="45" x14ac:dyDescent="0.25">
      <c r="A562" s="19" t="s">
        <v>823</v>
      </c>
      <c r="B562" s="19"/>
      <c r="C562" s="14" t="s">
        <v>957</v>
      </c>
      <c r="D562" s="14" t="s">
        <v>958</v>
      </c>
      <c r="E562" s="15">
        <v>0</v>
      </c>
      <c r="F562" s="15">
        <v>4909</v>
      </c>
      <c r="G562" s="15">
        <v>344</v>
      </c>
      <c r="H562" s="15">
        <f t="shared" si="119"/>
        <v>5253</v>
      </c>
      <c r="I562" s="16">
        <v>687.13699999999994</v>
      </c>
      <c r="J562" s="17">
        <f t="shared" si="108"/>
        <v>3609530.67</v>
      </c>
      <c r="K562" s="17">
        <f t="shared" si="120"/>
        <v>902382.66749999998</v>
      </c>
      <c r="L562" s="17">
        <f t="shared" si="121"/>
        <v>902382.66749999998</v>
      </c>
      <c r="M562" s="17">
        <f t="shared" si="122"/>
        <v>902382.66749999998</v>
      </c>
      <c r="N562" s="17">
        <f t="shared" si="123"/>
        <v>902382.66749999998</v>
      </c>
      <c r="O562" s="18">
        <v>5261</v>
      </c>
    </row>
    <row r="563" spans="1:15" x14ac:dyDescent="0.25">
      <c r="A563" s="19" t="s">
        <v>823</v>
      </c>
      <c r="B563" s="19"/>
      <c r="C563" s="14" t="s">
        <v>959</v>
      </c>
      <c r="D563" s="14" t="s">
        <v>912</v>
      </c>
      <c r="E563" s="15">
        <v>1008</v>
      </c>
      <c r="F563" s="15">
        <v>0</v>
      </c>
      <c r="G563" s="15">
        <v>0</v>
      </c>
      <c r="H563" s="15">
        <f t="shared" si="119"/>
        <v>1008</v>
      </c>
      <c r="I563" s="16">
        <v>10810.802</v>
      </c>
      <c r="J563" s="17">
        <f t="shared" si="108"/>
        <v>10897288.42</v>
      </c>
      <c r="K563" s="17">
        <f t="shared" si="120"/>
        <v>2724322.105</v>
      </c>
      <c r="L563" s="17">
        <f t="shared" si="121"/>
        <v>2724322.105</v>
      </c>
      <c r="M563" s="17">
        <f t="shared" si="122"/>
        <v>2724322.105</v>
      </c>
      <c r="N563" s="17">
        <f t="shared" si="123"/>
        <v>2724322.105</v>
      </c>
      <c r="O563" s="18">
        <v>1008</v>
      </c>
    </row>
    <row r="564" spans="1:15" x14ac:dyDescent="0.25">
      <c r="A564" s="19" t="s">
        <v>823</v>
      </c>
      <c r="B564" s="19"/>
      <c r="C564" s="14" t="s">
        <v>960</v>
      </c>
      <c r="D564" s="14" t="s">
        <v>961</v>
      </c>
      <c r="E564" s="15">
        <v>0</v>
      </c>
      <c r="F564" s="15">
        <v>10384</v>
      </c>
      <c r="G564" s="15">
        <v>0</v>
      </c>
      <c r="H564" s="15">
        <f t="shared" si="119"/>
        <v>10384</v>
      </c>
      <c r="I564" s="16">
        <v>1222.7619999999999</v>
      </c>
      <c r="J564" s="17">
        <f t="shared" si="108"/>
        <v>12697160.609999999</v>
      </c>
      <c r="K564" s="17">
        <f t="shared" si="120"/>
        <v>3174290.1524999999</v>
      </c>
      <c r="L564" s="17">
        <f t="shared" si="121"/>
        <v>3174290.1524999999</v>
      </c>
      <c r="M564" s="17">
        <f t="shared" si="122"/>
        <v>3174290.1524999999</v>
      </c>
      <c r="N564" s="17">
        <f t="shared" si="123"/>
        <v>3174290.1524999999</v>
      </c>
      <c r="O564" s="18">
        <v>10384</v>
      </c>
    </row>
    <row r="565" spans="1:15" x14ac:dyDescent="0.25">
      <c r="A565" s="19" t="s">
        <v>21</v>
      </c>
      <c r="B565" s="19"/>
      <c r="C565" s="14" t="s">
        <v>962</v>
      </c>
      <c r="D565" s="14" t="s">
        <v>864</v>
      </c>
      <c r="E565" s="15">
        <v>38686</v>
      </c>
      <c r="F565" s="15">
        <v>0</v>
      </c>
      <c r="G565" s="15">
        <v>0</v>
      </c>
      <c r="H565" s="15">
        <f t="shared" si="119"/>
        <v>38686</v>
      </c>
      <c r="I565" s="16">
        <v>8.7390000000000008</v>
      </c>
      <c r="J565" s="17">
        <f t="shared" si="108"/>
        <v>338076.96</v>
      </c>
      <c r="K565" s="17">
        <f t="shared" si="120"/>
        <v>84519.24</v>
      </c>
      <c r="L565" s="17">
        <f t="shared" si="121"/>
        <v>84519.24</v>
      </c>
      <c r="M565" s="17">
        <f t="shared" si="122"/>
        <v>84519.24</v>
      </c>
      <c r="N565" s="17">
        <f t="shared" si="123"/>
        <v>84519.24</v>
      </c>
      <c r="O565" s="18">
        <v>38686</v>
      </c>
    </row>
    <row r="566" spans="1:15" x14ac:dyDescent="0.25">
      <c r="A566" s="19" t="s">
        <v>21</v>
      </c>
      <c r="B566" s="19"/>
      <c r="C566" s="14" t="s">
        <v>962</v>
      </c>
      <c r="D566" s="14" t="s">
        <v>963</v>
      </c>
      <c r="E566" s="15">
        <v>25996</v>
      </c>
      <c r="F566" s="15">
        <v>0</v>
      </c>
      <c r="G566" s="15">
        <v>0</v>
      </c>
      <c r="H566" s="15">
        <f t="shared" si="119"/>
        <v>25996</v>
      </c>
      <c r="I566" s="16">
        <v>11.148999999999999</v>
      </c>
      <c r="J566" s="17">
        <f t="shared" si="108"/>
        <v>289829.41000000003</v>
      </c>
      <c r="K566" s="17">
        <f t="shared" si="120"/>
        <v>72457.352500000008</v>
      </c>
      <c r="L566" s="17">
        <f t="shared" si="121"/>
        <v>72457.352500000008</v>
      </c>
      <c r="M566" s="17">
        <f t="shared" si="122"/>
        <v>72457.352500000008</v>
      </c>
      <c r="N566" s="17">
        <f t="shared" si="123"/>
        <v>72457.352500000008</v>
      </c>
      <c r="O566" s="18">
        <v>25996</v>
      </c>
    </row>
    <row r="567" spans="1:15" x14ac:dyDescent="0.25">
      <c r="A567" s="19" t="s">
        <v>21</v>
      </c>
      <c r="B567" s="19"/>
      <c r="C567" s="14" t="s">
        <v>962</v>
      </c>
      <c r="D567" s="14" t="s">
        <v>802</v>
      </c>
      <c r="E567" s="15">
        <v>42200</v>
      </c>
      <c r="F567" s="15">
        <v>0</v>
      </c>
      <c r="G567" s="15">
        <v>0</v>
      </c>
      <c r="H567" s="15">
        <f t="shared" si="119"/>
        <v>42200</v>
      </c>
      <c r="I567" s="16">
        <v>13.734999999999999</v>
      </c>
      <c r="J567" s="17">
        <f t="shared" si="108"/>
        <v>579617</v>
      </c>
      <c r="K567" s="17">
        <f t="shared" si="120"/>
        <v>144904.25</v>
      </c>
      <c r="L567" s="17">
        <f t="shared" si="121"/>
        <v>144904.25</v>
      </c>
      <c r="M567" s="17">
        <f t="shared" si="122"/>
        <v>144904.25</v>
      </c>
      <c r="N567" s="17">
        <f t="shared" si="123"/>
        <v>144904.25</v>
      </c>
      <c r="O567" s="18">
        <v>42200</v>
      </c>
    </row>
    <row r="568" spans="1:15" x14ac:dyDescent="0.25">
      <c r="A568" s="13" t="s">
        <v>21</v>
      </c>
      <c r="B568" s="13"/>
      <c r="C568" s="14" t="s">
        <v>962</v>
      </c>
      <c r="D568" s="14" t="s">
        <v>964</v>
      </c>
      <c r="E568" s="15">
        <v>9894</v>
      </c>
      <c r="F568" s="15">
        <v>0</v>
      </c>
      <c r="G568" s="15">
        <v>0</v>
      </c>
      <c r="H568" s="15">
        <f t="shared" si="119"/>
        <v>9894</v>
      </c>
      <c r="I568" s="16">
        <v>5.1509999999999998</v>
      </c>
      <c r="J568" s="17">
        <f t="shared" si="108"/>
        <v>50964</v>
      </c>
      <c r="K568" s="17">
        <f t="shared" si="120"/>
        <v>12741</v>
      </c>
      <c r="L568" s="17">
        <f t="shared" si="121"/>
        <v>12741</v>
      </c>
      <c r="M568" s="17">
        <f t="shared" si="122"/>
        <v>12741</v>
      </c>
      <c r="N568" s="17">
        <f t="shared" si="123"/>
        <v>12741</v>
      </c>
      <c r="O568" s="18">
        <v>9894</v>
      </c>
    </row>
    <row r="569" spans="1:15" x14ac:dyDescent="0.25">
      <c r="A569" s="13" t="s">
        <v>823</v>
      </c>
      <c r="B569" s="13"/>
      <c r="C569" s="14" t="s">
        <v>965</v>
      </c>
      <c r="D569" s="14" t="s">
        <v>383</v>
      </c>
      <c r="E569" s="15">
        <v>0</v>
      </c>
      <c r="F569" s="15">
        <v>70280</v>
      </c>
      <c r="G569" s="15">
        <v>129770</v>
      </c>
      <c r="H569" s="15">
        <f t="shared" si="119"/>
        <v>200050</v>
      </c>
      <c r="I569" s="16">
        <v>1.1040000000000001</v>
      </c>
      <c r="J569" s="17">
        <f t="shared" si="108"/>
        <v>220855.2</v>
      </c>
      <c r="K569" s="17">
        <f t="shared" si="120"/>
        <v>55213.8</v>
      </c>
      <c r="L569" s="17">
        <f t="shared" si="121"/>
        <v>55213.8</v>
      </c>
      <c r="M569" s="17">
        <f t="shared" si="122"/>
        <v>55213.8</v>
      </c>
      <c r="N569" s="17">
        <f t="shared" si="123"/>
        <v>55213.8</v>
      </c>
      <c r="O569" s="18">
        <v>200050</v>
      </c>
    </row>
    <row r="570" spans="1:15" ht="30" x14ac:dyDescent="0.25">
      <c r="A570" s="19" t="s">
        <v>966</v>
      </c>
      <c r="B570" s="19"/>
      <c r="C570" s="14" t="s">
        <v>967</v>
      </c>
      <c r="D570" s="14" t="s">
        <v>519</v>
      </c>
      <c r="E570" s="15">
        <v>79300</v>
      </c>
      <c r="F570" s="15">
        <v>250</v>
      </c>
      <c r="G570" s="15">
        <v>9500</v>
      </c>
      <c r="H570" s="15">
        <f t="shared" si="119"/>
        <v>89050</v>
      </c>
      <c r="I570" s="16">
        <v>0.56000000000000005</v>
      </c>
      <c r="J570" s="17">
        <f t="shared" si="108"/>
        <v>49868</v>
      </c>
      <c r="K570" s="17">
        <f t="shared" si="120"/>
        <v>12467</v>
      </c>
      <c r="L570" s="17">
        <f t="shared" si="121"/>
        <v>12467</v>
      </c>
      <c r="M570" s="17">
        <f t="shared" si="122"/>
        <v>12467</v>
      </c>
      <c r="N570" s="17">
        <f t="shared" si="123"/>
        <v>12467</v>
      </c>
      <c r="O570" s="18">
        <v>89050</v>
      </c>
    </row>
    <row r="571" spans="1:15" ht="30" x14ac:dyDescent="0.25">
      <c r="A571" s="13" t="s">
        <v>310</v>
      </c>
      <c r="B571" s="13"/>
      <c r="C571" s="14" t="s">
        <v>967</v>
      </c>
      <c r="D571" s="14" t="s">
        <v>968</v>
      </c>
      <c r="E571" s="15">
        <v>10500</v>
      </c>
      <c r="F571" s="15">
        <v>0</v>
      </c>
      <c r="G571" s="15">
        <v>0</v>
      </c>
      <c r="H571" s="15">
        <f t="shared" si="119"/>
        <v>10500</v>
      </c>
      <c r="I571" s="16">
        <v>5.4109999999999996</v>
      </c>
      <c r="J571" s="17">
        <f t="shared" si="108"/>
        <v>56815.5</v>
      </c>
      <c r="K571" s="17">
        <f t="shared" si="120"/>
        <v>14203.875</v>
      </c>
      <c r="L571" s="17">
        <f t="shared" si="121"/>
        <v>14203.875</v>
      </c>
      <c r="M571" s="17">
        <f t="shared" si="122"/>
        <v>14203.875</v>
      </c>
      <c r="N571" s="17">
        <f t="shared" si="123"/>
        <v>14203.875</v>
      </c>
      <c r="O571" s="18">
        <v>10500</v>
      </c>
    </row>
    <row r="572" spans="1:15" ht="30" x14ac:dyDescent="0.25">
      <c r="A572" s="13" t="s">
        <v>310</v>
      </c>
      <c r="B572" s="13"/>
      <c r="C572" s="14" t="s">
        <v>967</v>
      </c>
      <c r="D572" s="14" t="s">
        <v>969</v>
      </c>
      <c r="E572" s="15">
        <v>547350</v>
      </c>
      <c r="F572" s="15">
        <v>0</v>
      </c>
      <c r="G572" s="15">
        <v>0</v>
      </c>
      <c r="H572" s="15">
        <f t="shared" si="119"/>
        <v>547350</v>
      </c>
      <c r="I572" s="16">
        <v>10.898999999999999</v>
      </c>
      <c r="J572" s="17">
        <f t="shared" si="108"/>
        <v>5965567.6500000004</v>
      </c>
      <c r="K572" s="17">
        <f t="shared" si="120"/>
        <v>1491391.9125000001</v>
      </c>
      <c r="L572" s="17">
        <f t="shared" si="121"/>
        <v>1491391.9125000001</v>
      </c>
      <c r="M572" s="17">
        <f t="shared" si="122"/>
        <v>1491391.9125000001</v>
      </c>
      <c r="N572" s="17">
        <f t="shared" si="123"/>
        <v>1491391.9125000001</v>
      </c>
      <c r="O572" s="18">
        <v>547350</v>
      </c>
    </row>
    <row r="573" spans="1:15" ht="30" x14ac:dyDescent="0.25">
      <c r="A573" s="19" t="s">
        <v>966</v>
      </c>
      <c r="B573" s="19"/>
      <c r="C573" s="14" t="s">
        <v>967</v>
      </c>
      <c r="D573" s="14" t="s">
        <v>536</v>
      </c>
      <c r="E573" s="15">
        <v>1624350</v>
      </c>
      <c r="F573" s="15">
        <v>7850</v>
      </c>
      <c r="G573" s="15">
        <v>122000</v>
      </c>
      <c r="H573" s="15">
        <f t="shared" si="119"/>
        <v>1754200</v>
      </c>
      <c r="I573" s="16">
        <v>1.1240000000000001</v>
      </c>
      <c r="J573" s="17">
        <f t="shared" si="108"/>
        <v>1971720.8</v>
      </c>
      <c r="K573" s="17">
        <f t="shared" si="120"/>
        <v>492930.2</v>
      </c>
      <c r="L573" s="17">
        <f t="shared" si="121"/>
        <v>492930.2</v>
      </c>
      <c r="M573" s="17">
        <f t="shared" si="122"/>
        <v>492930.2</v>
      </c>
      <c r="N573" s="17">
        <f t="shared" si="123"/>
        <v>492930.2</v>
      </c>
      <c r="O573" s="18">
        <v>1754200</v>
      </c>
    </row>
    <row r="574" spans="1:15" ht="30" x14ac:dyDescent="0.25">
      <c r="A574" s="19" t="s">
        <v>823</v>
      </c>
      <c r="B574" s="19"/>
      <c r="C574" s="14" t="s">
        <v>970</v>
      </c>
      <c r="D574" s="14" t="s">
        <v>971</v>
      </c>
      <c r="E574" s="15">
        <v>0</v>
      </c>
      <c r="F574" s="15">
        <v>974</v>
      </c>
      <c r="G574" s="15">
        <v>100</v>
      </c>
      <c r="H574" s="15">
        <f t="shared" si="119"/>
        <v>1074</v>
      </c>
      <c r="I574" s="16">
        <v>394.81400000000002</v>
      </c>
      <c r="J574" s="17">
        <f t="shared" si="108"/>
        <v>424030.24</v>
      </c>
      <c r="K574" s="17">
        <f t="shared" si="120"/>
        <v>106007.56</v>
      </c>
      <c r="L574" s="17">
        <f t="shared" si="121"/>
        <v>106007.56</v>
      </c>
      <c r="M574" s="17">
        <f t="shared" si="122"/>
        <v>106007.56</v>
      </c>
      <c r="N574" s="17">
        <f t="shared" si="123"/>
        <v>106007.56</v>
      </c>
      <c r="O574" s="18">
        <v>1074</v>
      </c>
    </row>
    <row r="575" spans="1:15" ht="30" x14ac:dyDescent="0.25">
      <c r="A575" s="19" t="s">
        <v>823</v>
      </c>
      <c r="B575" s="19"/>
      <c r="C575" s="14" t="s">
        <v>972</v>
      </c>
      <c r="D575" s="14" t="s">
        <v>973</v>
      </c>
      <c r="E575" s="15">
        <v>384</v>
      </c>
      <c r="F575" s="15">
        <v>0</v>
      </c>
      <c r="G575" s="15">
        <v>0</v>
      </c>
      <c r="H575" s="15">
        <f t="shared" si="119"/>
        <v>384</v>
      </c>
      <c r="I575" s="16">
        <v>16791.396000000001</v>
      </c>
      <c r="J575" s="17">
        <f t="shared" si="108"/>
        <v>6447896.0699999994</v>
      </c>
      <c r="K575" s="17">
        <f t="shared" si="120"/>
        <v>1611974.0174999998</v>
      </c>
      <c r="L575" s="17">
        <f t="shared" si="121"/>
        <v>1611974.0174999998</v>
      </c>
      <c r="M575" s="17">
        <f t="shared" si="122"/>
        <v>1611974.0174999998</v>
      </c>
      <c r="N575" s="17">
        <f t="shared" si="123"/>
        <v>1611974.0174999998</v>
      </c>
      <c r="O575" s="18">
        <v>384</v>
      </c>
    </row>
    <row r="576" spans="1:15" x14ac:dyDescent="0.25">
      <c r="A576" s="19" t="s">
        <v>823</v>
      </c>
      <c r="B576" s="19"/>
      <c r="C576" s="14" t="s">
        <v>974</v>
      </c>
      <c r="D576" s="14" t="s">
        <v>975</v>
      </c>
      <c r="E576" s="15">
        <v>942</v>
      </c>
      <c r="F576" s="15">
        <v>0</v>
      </c>
      <c r="G576" s="15">
        <v>0</v>
      </c>
      <c r="H576" s="15">
        <f t="shared" si="119"/>
        <v>942</v>
      </c>
      <c r="I576" s="16">
        <v>3355.067</v>
      </c>
      <c r="J576" s="17">
        <f t="shared" si="108"/>
        <v>3160473.1199999996</v>
      </c>
      <c r="K576" s="17">
        <f t="shared" si="120"/>
        <v>790118.27999999991</v>
      </c>
      <c r="L576" s="17">
        <f t="shared" si="121"/>
        <v>790118.27999999991</v>
      </c>
      <c r="M576" s="17">
        <f t="shared" si="122"/>
        <v>790118.27999999991</v>
      </c>
      <c r="N576" s="17">
        <f t="shared" si="123"/>
        <v>790118.27999999991</v>
      </c>
      <c r="O576" s="18">
        <v>942</v>
      </c>
    </row>
    <row r="577" spans="1:15" ht="30" x14ac:dyDescent="0.25">
      <c r="A577" s="13" t="s">
        <v>679</v>
      </c>
      <c r="B577" s="13"/>
      <c r="C577" s="14" t="s">
        <v>976</v>
      </c>
      <c r="D577" s="14" t="s">
        <v>977</v>
      </c>
      <c r="E577" s="15">
        <v>0</v>
      </c>
      <c r="F577" s="15">
        <v>1171</v>
      </c>
      <c r="G577" s="15">
        <v>15</v>
      </c>
      <c r="H577" s="15">
        <f t="shared" si="119"/>
        <v>1186</v>
      </c>
      <c r="I577" s="16">
        <v>1537.8489999999999</v>
      </c>
      <c r="J577" s="17">
        <f t="shared" si="108"/>
        <v>1823888.92</v>
      </c>
      <c r="K577" s="17">
        <f t="shared" si="120"/>
        <v>455972.23</v>
      </c>
      <c r="L577" s="17">
        <f t="shared" si="121"/>
        <v>455972.23</v>
      </c>
      <c r="M577" s="17">
        <f t="shared" si="122"/>
        <v>455972.23</v>
      </c>
      <c r="N577" s="17">
        <f t="shared" si="123"/>
        <v>455972.23</v>
      </c>
      <c r="O577" s="18">
        <v>1186</v>
      </c>
    </row>
    <row r="578" spans="1:15" x14ac:dyDescent="0.25">
      <c r="A578" s="19" t="s">
        <v>823</v>
      </c>
      <c r="B578" s="19"/>
      <c r="C578" s="14" t="s">
        <v>978</v>
      </c>
      <c r="D578" s="14" t="s">
        <v>979</v>
      </c>
      <c r="E578" s="15">
        <v>382</v>
      </c>
      <c r="F578" s="15">
        <v>0</v>
      </c>
      <c r="G578" s="15">
        <v>0</v>
      </c>
      <c r="H578" s="15">
        <f t="shared" si="119"/>
        <v>382</v>
      </c>
      <c r="I578" s="16">
        <v>30.774000000000001</v>
      </c>
      <c r="J578" s="17">
        <f t="shared" si="108"/>
        <v>11755.67</v>
      </c>
      <c r="K578" s="17">
        <f t="shared" si="120"/>
        <v>2938.9175</v>
      </c>
      <c r="L578" s="17">
        <f t="shared" si="121"/>
        <v>2938.9175</v>
      </c>
      <c r="M578" s="17">
        <f t="shared" si="122"/>
        <v>2938.9175</v>
      </c>
      <c r="N578" s="17">
        <f t="shared" si="123"/>
        <v>2938.9175</v>
      </c>
      <c r="O578" s="18">
        <v>382</v>
      </c>
    </row>
    <row r="579" spans="1:15" x14ac:dyDescent="0.25">
      <c r="A579" s="19" t="s">
        <v>823</v>
      </c>
      <c r="B579" s="19"/>
      <c r="C579" s="14" t="s">
        <v>978</v>
      </c>
      <c r="D579" s="14" t="s">
        <v>980</v>
      </c>
      <c r="E579" s="15">
        <v>26854</v>
      </c>
      <c r="F579" s="15">
        <v>0</v>
      </c>
      <c r="G579" s="15">
        <v>0</v>
      </c>
      <c r="H579" s="15">
        <f t="shared" si="119"/>
        <v>26854</v>
      </c>
      <c r="I579" s="16">
        <v>128.977</v>
      </c>
      <c r="J579" s="17">
        <f t="shared" si="108"/>
        <v>3463548.36</v>
      </c>
      <c r="K579" s="17">
        <f t="shared" si="120"/>
        <v>865887.09</v>
      </c>
      <c r="L579" s="17">
        <f t="shared" si="121"/>
        <v>865887.09</v>
      </c>
      <c r="M579" s="17">
        <f t="shared" si="122"/>
        <v>865887.09</v>
      </c>
      <c r="N579" s="17">
        <f t="shared" si="123"/>
        <v>865887.09</v>
      </c>
      <c r="O579" s="18">
        <v>26854</v>
      </c>
    </row>
    <row r="580" spans="1:15" x14ac:dyDescent="0.25">
      <c r="A580" s="19" t="s">
        <v>981</v>
      </c>
      <c r="B580" s="19"/>
      <c r="C580" s="14" t="s">
        <v>982</v>
      </c>
      <c r="D580" s="14" t="s">
        <v>983</v>
      </c>
      <c r="E580" s="15">
        <v>82800</v>
      </c>
      <c r="F580" s="15">
        <v>2000</v>
      </c>
      <c r="G580" s="15">
        <v>1200</v>
      </c>
      <c r="H580" s="15">
        <f t="shared" si="119"/>
        <v>86000</v>
      </c>
      <c r="I580" s="16">
        <v>1.1479999999999999</v>
      </c>
      <c r="J580" s="17">
        <f t="shared" si="108"/>
        <v>98728</v>
      </c>
      <c r="K580" s="17">
        <f t="shared" si="120"/>
        <v>24682</v>
      </c>
      <c r="L580" s="17">
        <f t="shared" si="121"/>
        <v>24682</v>
      </c>
      <c r="M580" s="17">
        <f t="shared" si="122"/>
        <v>24682</v>
      </c>
      <c r="N580" s="17">
        <f t="shared" si="123"/>
        <v>24682</v>
      </c>
      <c r="O580" s="18">
        <v>86000</v>
      </c>
    </row>
    <row r="581" spans="1:15" x14ac:dyDescent="0.25">
      <c r="A581" s="19" t="s">
        <v>981</v>
      </c>
      <c r="B581" s="19"/>
      <c r="C581" s="14" t="s">
        <v>982</v>
      </c>
      <c r="D581" s="14" t="s">
        <v>846</v>
      </c>
      <c r="E581" s="15">
        <v>354500</v>
      </c>
      <c r="F581" s="15">
        <v>2000</v>
      </c>
      <c r="G581" s="15">
        <v>3000</v>
      </c>
      <c r="H581" s="15">
        <f t="shared" si="119"/>
        <v>359500</v>
      </c>
      <c r="I581" s="16">
        <v>2.2989999999999999</v>
      </c>
      <c r="J581" s="17">
        <f t="shared" si="108"/>
        <v>826490.5</v>
      </c>
      <c r="K581" s="17">
        <f t="shared" si="120"/>
        <v>206622.625</v>
      </c>
      <c r="L581" s="17">
        <f t="shared" si="121"/>
        <v>206622.625</v>
      </c>
      <c r="M581" s="17">
        <f t="shared" si="122"/>
        <v>206622.625</v>
      </c>
      <c r="N581" s="17">
        <f t="shared" si="123"/>
        <v>206622.625</v>
      </c>
      <c r="O581" s="18">
        <v>359500</v>
      </c>
    </row>
    <row r="582" spans="1:15" x14ac:dyDescent="0.25">
      <c r="A582" s="19" t="s">
        <v>981</v>
      </c>
      <c r="B582" s="19"/>
      <c r="C582" s="14" t="s">
        <v>982</v>
      </c>
      <c r="D582" s="14" t="s">
        <v>964</v>
      </c>
      <c r="E582" s="15">
        <v>8000</v>
      </c>
      <c r="F582" s="15">
        <v>0</v>
      </c>
      <c r="G582" s="15">
        <v>0</v>
      </c>
      <c r="H582" s="15">
        <f t="shared" si="119"/>
        <v>8000</v>
      </c>
      <c r="I582" s="16">
        <v>11.429</v>
      </c>
      <c r="J582" s="17">
        <f t="shared" si="108"/>
        <v>91432</v>
      </c>
      <c r="K582" s="17">
        <f t="shared" si="120"/>
        <v>22858</v>
      </c>
      <c r="L582" s="17">
        <f t="shared" si="121"/>
        <v>22858</v>
      </c>
      <c r="M582" s="17">
        <f t="shared" si="122"/>
        <v>22858</v>
      </c>
      <c r="N582" s="17">
        <f t="shared" si="123"/>
        <v>22858</v>
      </c>
      <c r="O582" s="18">
        <v>8000</v>
      </c>
    </row>
    <row r="583" spans="1:15" x14ac:dyDescent="0.25">
      <c r="A583" s="19" t="s">
        <v>981</v>
      </c>
      <c r="B583" s="19"/>
      <c r="C583" s="14" t="s">
        <v>982</v>
      </c>
      <c r="D583" s="14" t="s">
        <v>984</v>
      </c>
      <c r="E583" s="15">
        <v>271250</v>
      </c>
      <c r="F583" s="15">
        <v>0</v>
      </c>
      <c r="G583" s="15">
        <v>6000</v>
      </c>
      <c r="H583" s="15">
        <f t="shared" si="119"/>
        <v>277250</v>
      </c>
      <c r="I583" s="16">
        <v>1.6639999999999999</v>
      </c>
      <c r="J583" s="17">
        <f t="shared" ref="J583:J646" si="124">ROUNDUP((H583*I583),2)</f>
        <v>461344</v>
      </c>
      <c r="K583" s="17">
        <f t="shared" si="120"/>
        <v>115336</v>
      </c>
      <c r="L583" s="17">
        <f t="shared" si="121"/>
        <v>115336</v>
      </c>
      <c r="M583" s="17">
        <f t="shared" si="122"/>
        <v>115336</v>
      </c>
      <c r="N583" s="17">
        <f t="shared" si="123"/>
        <v>115336</v>
      </c>
      <c r="O583" s="18">
        <v>277250</v>
      </c>
    </row>
    <row r="584" spans="1:15" x14ac:dyDescent="0.25">
      <c r="A584" s="19" t="s">
        <v>981</v>
      </c>
      <c r="B584" s="19"/>
      <c r="C584" s="14" t="s">
        <v>982</v>
      </c>
      <c r="D584" s="14" t="s">
        <v>985</v>
      </c>
      <c r="E584" s="15">
        <v>2192000</v>
      </c>
      <c r="F584" s="15">
        <v>250</v>
      </c>
      <c r="G584" s="15">
        <v>21000</v>
      </c>
      <c r="H584" s="15">
        <f t="shared" si="119"/>
        <v>2213250</v>
      </c>
      <c r="I584" s="16">
        <v>3.4159999999999999</v>
      </c>
      <c r="J584" s="17">
        <f t="shared" si="124"/>
        <v>7560462</v>
      </c>
      <c r="K584" s="17">
        <f t="shared" si="120"/>
        <v>1890115.5</v>
      </c>
      <c r="L584" s="17">
        <f t="shared" si="121"/>
        <v>1890115.5</v>
      </c>
      <c r="M584" s="17">
        <f t="shared" si="122"/>
        <v>1890115.5</v>
      </c>
      <c r="N584" s="17">
        <f t="shared" si="123"/>
        <v>1890115.5</v>
      </c>
      <c r="O584" s="18">
        <v>2213250</v>
      </c>
    </row>
    <row r="585" spans="1:15" x14ac:dyDescent="0.25">
      <c r="A585" s="19" t="s">
        <v>981</v>
      </c>
      <c r="B585" s="19"/>
      <c r="C585" s="14" t="s">
        <v>982</v>
      </c>
      <c r="D585" s="14" t="s">
        <v>986</v>
      </c>
      <c r="E585" s="15">
        <v>157500</v>
      </c>
      <c r="F585" s="15">
        <v>100</v>
      </c>
      <c r="G585" s="15">
        <v>0</v>
      </c>
      <c r="H585" s="15">
        <f t="shared" si="119"/>
        <v>157600</v>
      </c>
      <c r="I585" s="16">
        <v>16.972000000000001</v>
      </c>
      <c r="J585" s="17">
        <f t="shared" si="124"/>
        <v>2674787.2000000002</v>
      </c>
      <c r="K585" s="17">
        <f t="shared" si="120"/>
        <v>668696.80000000005</v>
      </c>
      <c r="L585" s="17">
        <f t="shared" si="121"/>
        <v>668696.80000000005</v>
      </c>
      <c r="M585" s="17">
        <f t="shared" si="122"/>
        <v>668696.80000000005</v>
      </c>
      <c r="N585" s="17">
        <f t="shared" si="123"/>
        <v>668696.80000000005</v>
      </c>
      <c r="O585" s="18">
        <v>157600</v>
      </c>
    </row>
    <row r="586" spans="1:15" ht="30" x14ac:dyDescent="0.25">
      <c r="A586" s="19" t="s">
        <v>981</v>
      </c>
      <c r="B586" s="19"/>
      <c r="C586" s="14" t="s">
        <v>982</v>
      </c>
      <c r="D586" s="14" t="s">
        <v>987</v>
      </c>
      <c r="E586" s="15">
        <v>1130</v>
      </c>
      <c r="F586" s="15">
        <v>0</v>
      </c>
      <c r="G586" s="15">
        <v>0</v>
      </c>
      <c r="H586" s="15">
        <f t="shared" si="119"/>
        <v>1130</v>
      </c>
      <c r="I586" s="16">
        <v>128.471</v>
      </c>
      <c r="J586" s="17">
        <f t="shared" si="124"/>
        <v>145172.23000000001</v>
      </c>
      <c r="K586" s="17">
        <f t="shared" si="120"/>
        <v>36293.057500000003</v>
      </c>
      <c r="L586" s="17">
        <f t="shared" si="121"/>
        <v>36293.057500000003</v>
      </c>
      <c r="M586" s="17">
        <f t="shared" si="122"/>
        <v>36293.057500000003</v>
      </c>
      <c r="N586" s="17">
        <f t="shared" si="123"/>
        <v>36293.057500000003</v>
      </c>
      <c r="O586" s="18">
        <v>1130</v>
      </c>
    </row>
    <row r="587" spans="1:15" x14ac:dyDescent="0.25">
      <c r="A587" s="19" t="s">
        <v>823</v>
      </c>
      <c r="B587" s="19"/>
      <c r="C587" s="14" t="s">
        <v>988</v>
      </c>
      <c r="D587" s="14" t="s">
        <v>989</v>
      </c>
      <c r="E587" s="15">
        <v>0</v>
      </c>
      <c r="F587" s="15">
        <v>1300</v>
      </c>
      <c r="G587" s="15">
        <v>0</v>
      </c>
      <c r="H587" s="15">
        <f t="shared" si="119"/>
        <v>1300</v>
      </c>
      <c r="I587" s="16">
        <v>1118.6179999999999</v>
      </c>
      <c r="J587" s="17">
        <f t="shared" si="124"/>
        <v>1454203.4</v>
      </c>
      <c r="K587" s="17">
        <f t="shared" si="120"/>
        <v>363550.85</v>
      </c>
      <c r="L587" s="17">
        <f t="shared" si="121"/>
        <v>363550.85</v>
      </c>
      <c r="M587" s="17">
        <f t="shared" si="122"/>
        <v>363550.85</v>
      </c>
      <c r="N587" s="17">
        <f t="shared" si="123"/>
        <v>363550.85</v>
      </c>
      <c r="O587" s="18">
        <v>1300</v>
      </c>
    </row>
    <row r="588" spans="1:15" x14ac:dyDescent="0.25">
      <c r="A588" s="19" t="s">
        <v>823</v>
      </c>
      <c r="B588" s="19"/>
      <c r="C588" s="14" t="s">
        <v>988</v>
      </c>
      <c r="D588" s="14" t="s">
        <v>990</v>
      </c>
      <c r="E588" s="15">
        <v>0</v>
      </c>
      <c r="F588" s="15">
        <v>2320</v>
      </c>
      <c r="G588" s="15">
        <v>0</v>
      </c>
      <c r="H588" s="15">
        <f t="shared" si="119"/>
        <v>2320</v>
      </c>
      <c r="I588" s="16">
        <v>2237.232</v>
      </c>
      <c r="J588" s="17">
        <f t="shared" si="124"/>
        <v>5190378.24</v>
      </c>
      <c r="K588" s="17">
        <f t="shared" si="120"/>
        <v>1297594.56</v>
      </c>
      <c r="L588" s="17">
        <f t="shared" si="121"/>
        <v>1297594.56</v>
      </c>
      <c r="M588" s="17">
        <f t="shared" si="122"/>
        <v>1297594.56</v>
      </c>
      <c r="N588" s="17">
        <f t="shared" si="123"/>
        <v>1297594.56</v>
      </c>
      <c r="O588" s="18">
        <v>2320</v>
      </c>
    </row>
    <row r="589" spans="1:15" x14ac:dyDescent="0.25">
      <c r="A589" s="19" t="s">
        <v>823</v>
      </c>
      <c r="B589" s="19"/>
      <c r="C589" s="14" t="s">
        <v>988</v>
      </c>
      <c r="D589" s="14" t="s">
        <v>991</v>
      </c>
      <c r="E589" s="15">
        <v>0</v>
      </c>
      <c r="F589" s="15">
        <v>856</v>
      </c>
      <c r="G589" s="15">
        <v>0</v>
      </c>
      <c r="H589" s="15">
        <f t="shared" si="119"/>
        <v>856</v>
      </c>
      <c r="I589" s="16">
        <v>447.44600000000003</v>
      </c>
      <c r="J589" s="17">
        <f t="shared" si="124"/>
        <v>383013.78</v>
      </c>
      <c r="K589" s="17">
        <f t="shared" si="120"/>
        <v>95753.445000000007</v>
      </c>
      <c r="L589" s="17">
        <f t="shared" si="121"/>
        <v>95753.445000000007</v>
      </c>
      <c r="M589" s="17">
        <f t="shared" si="122"/>
        <v>95753.445000000007</v>
      </c>
      <c r="N589" s="17">
        <f t="shared" si="123"/>
        <v>95753.445000000007</v>
      </c>
      <c r="O589" s="18">
        <v>856</v>
      </c>
    </row>
    <row r="590" spans="1:15" x14ac:dyDescent="0.25">
      <c r="A590" s="19" t="s">
        <v>823</v>
      </c>
      <c r="B590" s="19"/>
      <c r="C590" s="14" t="s">
        <v>988</v>
      </c>
      <c r="D590" s="14" t="s">
        <v>992</v>
      </c>
      <c r="E590" s="15">
        <v>0</v>
      </c>
      <c r="F590" s="15">
        <v>743</v>
      </c>
      <c r="G590" s="15">
        <v>0</v>
      </c>
      <c r="H590" s="15">
        <f t="shared" si="119"/>
        <v>743</v>
      </c>
      <c r="I590" s="16">
        <v>718.29499999999996</v>
      </c>
      <c r="J590" s="17">
        <f t="shared" si="124"/>
        <v>533693.19000000006</v>
      </c>
      <c r="K590" s="17">
        <f t="shared" si="120"/>
        <v>133423.29750000002</v>
      </c>
      <c r="L590" s="17">
        <f t="shared" si="121"/>
        <v>133423.29750000002</v>
      </c>
      <c r="M590" s="17">
        <f t="shared" si="122"/>
        <v>133423.29750000002</v>
      </c>
      <c r="N590" s="17">
        <f t="shared" si="123"/>
        <v>133423.29750000002</v>
      </c>
      <c r="O590" s="18">
        <v>743</v>
      </c>
    </row>
    <row r="591" spans="1:15" x14ac:dyDescent="0.25">
      <c r="A591" s="19" t="s">
        <v>94</v>
      </c>
      <c r="B591" s="19"/>
      <c r="C591" s="14" t="s">
        <v>993</v>
      </c>
      <c r="D591" s="14" t="s">
        <v>983</v>
      </c>
      <c r="E591" s="15">
        <v>324776</v>
      </c>
      <c r="F591" s="15">
        <v>0</v>
      </c>
      <c r="G591" s="15">
        <v>0</v>
      </c>
      <c r="H591" s="15">
        <f t="shared" si="119"/>
        <v>324776</v>
      </c>
      <c r="I591" s="16">
        <v>5.1779999999999999</v>
      </c>
      <c r="J591" s="17">
        <f t="shared" si="124"/>
        <v>1681690.1300000001</v>
      </c>
      <c r="K591" s="17">
        <f t="shared" si="120"/>
        <v>420422.53250000003</v>
      </c>
      <c r="L591" s="17">
        <f t="shared" si="121"/>
        <v>420422.53250000003</v>
      </c>
      <c r="M591" s="17">
        <f t="shared" si="122"/>
        <v>420422.53250000003</v>
      </c>
      <c r="N591" s="17">
        <f t="shared" si="123"/>
        <v>420422.53250000003</v>
      </c>
      <c r="O591" s="18">
        <v>324776</v>
      </c>
    </row>
    <row r="592" spans="1:15" x14ac:dyDescent="0.25">
      <c r="A592" s="13" t="s">
        <v>994</v>
      </c>
      <c r="B592" s="13"/>
      <c r="C592" s="14" t="s">
        <v>995</v>
      </c>
      <c r="D592" s="14" t="s">
        <v>368</v>
      </c>
      <c r="E592" s="15">
        <v>0</v>
      </c>
      <c r="F592" s="15">
        <v>4300</v>
      </c>
      <c r="G592" s="15">
        <v>69550</v>
      </c>
      <c r="H592" s="15">
        <f t="shared" si="119"/>
        <v>73850</v>
      </c>
      <c r="I592" s="16">
        <v>2.38</v>
      </c>
      <c r="J592" s="17">
        <f t="shared" si="124"/>
        <v>175763</v>
      </c>
      <c r="K592" s="17">
        <f t="shared" si="120"/>
        <v>43940.75</v>
      </c>
      <c r="L592" s="17">
        <f t="shared" si="121"/>
        <v>43940.75</v>
      </c>
      <c r="M592" s="17">
        <f t="shared" si="122"/>
        <v>43940.75</v>
      </c>
      <c r="N592" s="17">
        <f t="shared" si="123"/>
        <v>43940.75</v>
      </c>
      <c r="O592" s="18">
        <v>73850</v>
      </c>
    </row>
    <row r="593" spans="1:15" x14ac:dyDescent="0.25">
      <c r="A593" s="13" t="s">
        <v>994</v>
      </c>
      <c r="B593" s="13"/>
      <c r="C593" s="14" t="s">
        <v>995</v>
      </c>
      <c r="D593" s="14" t="s">
        <v>802</v>
      </c>
      <c r="E593" s="15">
        <v>0</v>
      </c>
      <c r="F593" s="15">
        <v>6650</v>
      </c>
      <c r="G593" s="15">
        <v>90400</v>
      </c>
      <c r="H593" s="15">
        <f t="shared" si="119"/>
        <v>97050</v>
      </c>
      <c r="I593" s="16">
        <v>0.61799999999999999</v>
      </c>
      <c r="J593" s="17">
        <f t="shared" si="124"/>
        <v>59976.9</v>
      </c>
      <c r="K593" s="17">
        <f t="shared" si="120"/>
        <v>14994.225</v>
      </c>
      <c r="L593" s="17">
        <f t="shared" si="121"/>
        <v>14994.225</v>
      </c>
      <c r="M593" s="17">
        <f t="shared" si="122"/>
        <v>14994.225</v>
      </c>
      <c r="N593" s="17">
        <f t="shared" si="123"/>
        <v>14994.225</v>
      </c>
      <c r="O593" s="18">
        <v>97050</v>
      </c>
    </row>
    <row r="594" spans="1:15" x14ac:dyDescent="0.25">
      <c r="A594" s="13" t="s">
        <v>994</v>
      </c>
      <c r="B594" s="13"/>
      <c r="C594" s="14" t="s">
        <v>995</v>
      </c>
      <c r="D594" s="14" t="s">
        <v>832</v>
      </c>
      <c r="E594" s="15">
        <v>0</v>
      </c>
      <c r="F594" s="15">
        <v>8700</v>
      </c>
      <c r="G594" s="15">
        <v>75200</v>
      </c>
      <c r="H594" s="15">
        <f t="shared" si="119"/>
        <v>83900</v>
      </c>
      <c r="I594" s="16">
        <v>1.181</v>
      </c>
      <c r="J594" s="17">
        <f t="shared" si="124"/>
        <v>99085.9</v>
      </c>
      <c r="K594" s="17">
        <f t="shared" si="120"/>
        <v>24771.474999999999</v>
      </c>
      <c r="L594" s="17">
        <f t="shared" si="121"/>
        <v>24771.474999999999</v>
      </c>
      <c r="M594" s="17">
        <f t="shared" si="122"/>
        <v>24771.474999999999</v>
      </c>
      <c r="N594" s="17">
        <f t="shared" si="123"/>
        <v>24771.474999999999</v>
      </c>
      <c r="O594" s="18">
        <v>83900</v>
      </c>
    </row>
    <row r="595" spans="1:15" ht="30" x14ac:dyDescent="0.25">
      <c r="A595" s="13" t="s">
        <v>994</v>
      </c>
      <c r="B595" s="13"/>
      <c r="C595" s="14" t="s">
        <v>995</v>
      </c>
      <c r="D595" s="14" t="s">
        <v>996</v>
      </c>
      <c r="E595" s="15">
        <v>3000</v>
      </c>
      <c r="F595" s="15">
        <v>70</v>
      </c>
      <c r="G595" s="15">
        <v>0</v>
      </c>
      <c r="H595" s="15">
        <f t="shared" si="119"/>
        <v>3070</v>
      </c>
      <c r="I595" s="16">
        <v>17.696999999999999</v>
      </c>
      <c r="J595" s="17">
        <f t="shared" si="124"/>
        <v>54329.79</v>
      </c>
      <c r="K595" s="17">
        <f t="shared" si="120"/>
        <v>13582.4475</v>
      </c>
      <c r="L595" s="17">
        <f t="shared" si="121"/>
        <v>13582.4475</v>
      </c>
      <c r="M595" s="17">
        <f t="shared" si="122"/>
        <v>13582.4475</v>
      </c>
      <c r="N595" s="17">
        <f t="shared" si="123"/>
        <v>13582.4475</v>
      </c>
      <c r="O595" s="18">
        <v>3070</v>
      </c>
    </row>
    <row r="596" spans="1:15" ht="30" x14ac:dyDescent="0.25">
      <c r="A596" s="13" t="s">
        <v>994</v>
      </c>
      <c r="B596" s="13"/>
      <c r="C596" s="14" t="s">
        <v>995</v>
      </c>
      <c r="D596" s="14" t="s">
        <v>997</v>
      </c>
      <c r="E596" s="15">
        <v>411</v>
      </c>
      <c r="F596" s="15">
        <v>32</v>
      </c>
      <c r="G596" s="15">
        <v>0</v>
      </c>
      <c r="H596" s="15">
        <f t="shared" si="119"/>
        <v>443</v>
      </c>
      <c r="I596" s="16">
        <v>518.303</v>
      </c>
      <c r="J596" s="17">
        <f t="shared" si="124"/>
        <v>229608.23</v>
      </c>
      <c r="K596" s="17">
        <f t="shared" si="120"/>
        <v>57402.057500000003</v>
      </c>
      <c r="L596" s="17">
        <f t="shared" si="121"/>
        <v>57402.057500000003</v>
      </c>
      <c r="M596" s="17">
        <f t="shared" si="122"/>
        <v>57402.057500000003</v>
      </c>
      <c r="N596" s="17">
        <f t="shared" si="123"/>
        <v>57402.057500000003</v>
      </c>
      <c r="O596" s="18">
        <v>443</v>
      </c>
    </row>
    <row r="597" spans="1:15" x14ac:dyDescent="0.25">
      <c r="A597" s="13" t="s">
        <v>994</v>
      </c>
      <c r="B597" s="13"/>
      <c r="C597" s="14" t="s">
        <v>998</v>
      </c>
      <c r="D597" s="14" t="s">
        <v>999</v>
      </c>
      <c r="E597" s="15">
        <v>3000</v>
      </c>
      <c r="F597" s="15">
        <v>0</v>
      </c>
      <c r="G597" s="15">
        <v>0</v>
      </c>
      <c r="H597" s="15">
        <f t="shared" si="119"/>
        <v>3000</v>
      </c>
      <c r="I597" s="16">
        <v>8.9619999999999997</v>
      </c>
      <c r="J597" s="17">
        <f t="shared" si="124"/>
        <v>26886</v>
      </c>
      <c r="K597" s="17">
        <f t="shared" si="120"/>
        <v>6721.5</v>
      </c>
      <c r="L597" s="17">
        <f t="shared" si="121"/>
        <v>6721.5</v>
      </c>
      <c r="M597" s="17">
        <f t="shared" si="122"/>
        <v>6721.5</v>
      </c>
      <c r="N597" s="17">
        <f t="shared" si="123"/>
        <v>6721.5</v>
      </c>
      <c r="O597" s="18">
        <v>3000</v>
      </c>
    </row>
    <row r="598" spans="1:15" x14ac:dyDescent="0.25">
      <c r="A598" s="13" t="s">
        <v>994</v>
      </c>
      <c r="B598" s="13"/>
      <c r="C598" s="14" t="s">
        <v>998</v>
      </c>
      <c r="D598" s="14" t="s">
        <v>1000</v>
      </c>
      <c r="E598" s="15">
        <v>151020</v>
      </c>
      <c r="F598" s="15">
        <v>0</v>
      </c>
      <c r="G598" s="15">
        <v>0</v>
      </c>
      <c r="H598" s="15">
        <f t="shared" si="119"/>
        <v>151020</v>
      </c>
      <c r="I598" s="16">
        <v>25.4</v>
      </c>
      <c r="J598" s="17">
        <f t="shared" si="124"/>
        <v>3835908</v>
      </c>
      <c r="K598" s="17">
        <f t="shared" si="120"/>
        <v>958977</v>
      </c>
      <c r="L598" s="17">
        <f t="shared" si="121"/>
        <v>958977</v>
      </c>
      <c r="M598" s="17">
        <f t="shared" si="122"/>
        <v>958977</v>
      </c>
      <c r="N598" s="17">
        <f t="shared" si="123"/>
        <v>958977</v>
      </c>
      <c r="O598" s="18">
        <v>151020</v>
      </c>
    </row>
    <row r="599" spans="1:15" x14ac:dyDescent="0.25">
      <c r="A599" s="13" t="s">
        <v>994</v>
      </c>
      <c r="B599" s="13"/>
      <c r="C599" s="14" t="s">
        <v>1001</v>
      </c>
      <c r="D599" s="14" t="s">
        <v>912</v>
      </c>
      <c r="E599" s="15">
        <v>38860</v>
      </c>
      <c r="F599" s="15">
        <v>0</v>
      </c>
      <c r="G599" s="15">
        <v>0</v>
      </c>
      <c r="H599" s="15">
        <f t="shared" si="119"/>
        <v>38860</v>
      </c>
      <c r="I599" s="16">
        <v>79.497</v>
      </c>
      <c r="J599" s="17">
        <f t="shared" si="124"/>
        <v>3089253.42</v>
      </c>
      <c r="K599" s="17">
        <f t="shared" si="120"/>
        <v>772313.35499999998</v>
      </c>
      <c r="L599" s="17">
        <f t="shared" si="121"/>
        <v>772313.35499999998</v>
      </c>
      <c r="M599" s="17">
        <f t="shared" si="122"/>
        <v>772313.35499999998</v>
      </c>
      <c r="N599" s="17">
        <f t="shared" si="123"/>
        <v>772313.35499999998</v>
      </c>
      <c r="O599" s="18">
        <v>38860</v>
      </c>
    </row>
    <row r="600" spans="1:15" x14ac:dyDescent="0.25">
      <c r="A600" s="13" t="s">
        <v>994</v>
      </c>
      <c r="B600" s="13"/>
      <c r="C600" s="14" t="s">
        <v>1001</v>
      </c>
      <c r="D600" s="14" t="s">
        <v>842</v>
      </c>
      <c r="E600" s="15">
        <v>4985</v>
      </c>
      <c r="F600" s="15">
        <v>0</v>
      </c>
      <c r="G600" s="15">
        <v>0</v>
      </c>
      <c r="H600" s="15">
        <f t="shared" si="119"/>
        <v>4985</v>
      </c>
      <c r="I600" s="16">
        <v>223.04</v>
      </c>
      <c r="J600" s="17">
        <f t="shared" si="124"/>
        <v>1111854.3999999999</v>
      </c>
      <c r="K600" s="17">
        <f t="shared" si="120"/>
        <v>277963.59999999998</v>
      </c>
      <c r="L600" s="17">
        <f t="shared" si="121"/>
        <v>277963.59999999998</v>
      </c>
      <c r="M600" s="17">
        <f t="shared" si="122"/>
        <v>277963.59999999998</v>
      </c>
      <c r="N600" s="17">
        <f t="shared" si="123"/>
        <v>277963.59999999998</v>
      </c>
      <c r="O600" s="18">
        <v>4985</v>
      </c>
    </row>
    <row r="601" spans="1:15" x14ac:dyDescent="0.25">
      <c r="A601" s="8"/>
      <c r="B601" s="8" t="s">
        <v>1002</v>
      </c>
      <c r="C601" s="9" t="s">
        <v>1003</v>
      </c>
      <c r="D601" s="10"/>
      <c r="E601" s="11"/>
      <c r="F601" s="11"/>
      <c r="G601" s="11"/>
      <c r="H601" s="15"/>
      <c r="I601" s="11"/>
      <c r="J601" s="17"/>
      <c r="K601" s="17"/>
      <c r="L601" s="17"/>
      <c r="M601" s="17"/>
      <c r="N601" s="17"/>
      <c r="O601" s="18"/>
    </row>
    <row r="602" spans="1:15" x14ac:dyDescent="0.25">
      <c r="A602" s="8"/>
      <c r="B602" s="8" t="s">
        <v>1004</v>
      </c>
      <c r="C602" s="9" t="s">
        <v>1005</v>
      </c>
      <c r="D602" s="10"/>
      <c r="E602" s="11"/>
      <c r="F602" s="11"/>
      <c r="G602" s="11"/>
      <c r="H602" s="15"/>
      <c r="I602" s="11"/>
      <c r="J602" s="17"/>
      <c r="K602" s="17"/>
      <c r="L602" s="17"/>
      <c r="M602" s="17"/>
      <c r="N602" s="17"/>
      <c r="O602" s="18"/>
    </row>
    <row r="603" spans="1:15" ht="60" x14ac:dyDescent="0.25">
      <c r="A603" s="13" t="s">
        <v>24</v>
      </c>
      <c r="B603" s="13"/>
      <c r="C603" s="14" t="s">
        <v>1006</v>
      </c>
      <c r="D603" s="14" t="s">
        <v>1007</v>
      </c>
      <c r="E603" s="15">
        <v>0</v>
      </c>
      <c r="F603" s="15">
        <v>524195</v>
      </c>
      <c r="G603" s="15">
        <v>58730</v>
      </c>
      <c r="H603" s="15">
        <f>F603+G603+E603</f>
        <v>582925</v>
      </c>
      <c r="I603" s="16">
        <v>1.0940000000000001</v>
      </c>
      <c r="J603" s="17">
        <f t="shared" si="124"/>
        <v>637719.94999999995</v>
      </c>
      <c r="K603" s="17">
        <f>J603/4</f>
        <v>159429.98749999999</v>
      </c>
      <c r="L603" s="17">
        <f>J603/4</f>
        <v>159429.98749999999</v>
      </c>
      <c r="M603" s="17">
        <f>J603/4</f>
        <v>159429.98749999999</v>
      </c>
      <c r="N603" s="17">
        <f>J603/4</f>
        <v>159429.98749999999</v>
      </c>
      <c r="O603" s="18">
        <v>621690</v>
      </c>
    </row>
    <row r="604" spans="1:15" ht="45" x14ac:dyDescent="0.25">
      <c r="A604" s="13" t="s">
        <v>310</v>
      </c>
      <c r="B604" s="13"/>
      <c r="C604" s="14" t="s">
        <v>1008</v>
      </c>
      <c r="D604" s="14" t="s">
        <v>1009</v>
      </c>
      <c r="E604" s="15">
        <v>0</v>
      </c>
      <c r="F604" s="15">
        <v>27140</v>
      </c>
      <c r="G604" s="15">
        <v>8590</v>
      </c>
      <c r="H604" s="15">
        <f>F604+G604+E604</f>
        <v>35730</v>
      </c>
      <c r="I604" s="16">
        <v>8.6479999999999997</v>
      </c>
      <c r="J604" s="17">
        <f t="shared" si="124"/>
        <v>308993.03999999998</v>
      </c>
      <c r="K604" s="17">
        <f>J604/4</f>
        <v>77248.259999999995</v>
      </c>
      <c r="L604" s="17">
        <f>J604/4</f>
        <v>77248.259999999995</v>
      </c>
      <c r="M604" s="17">
        <f>J604/4</f>
        <v>77248.259999999995</v>
      </c>
      <c r="N604" s="17">
        <f>J604/4</f>
        <v>77248.259999999995</v>
      </c>
      <c r="O604" s="18">
        <v>39605</v>
      </c>
    </row>
    <row r="605" spans="1:15" ht="45" x14ac:dyDescent="0.25">
      <c r="A605" s="13" t="s">
        <v>24</v>
      </c>
      <c r="B605" s="13"/>
      <c r="C605" s="14" t="s">
        <v>1010</v>
      </c>
      <c r="D605" s="14" t="s">
        <v>1011</v>
      </c>
      <c r="E605" s="15">
        <v>0</v>
      </c>
      <c r="F605" s="15">
        <v>32735</v>
      </c>
      <c r="G605" s="15">
        <v>9330</v>
      </c>
      <c r="H605" s="15">
        <f>F605+G605+E605</f>
        <v>42065</v>
      </c>
      <c r="I605" s="16">
        <v>4.5839999999999996</v>
      </c>
      <c r="J605" s="17">
        <f t="shared" si="124"/>
        <v>192825.96</v>
      </c>
      <c r="K605" s="17">
        <f>J605/4</f>
        <v>48206.49</v>
      </c>
      <c r="L605" s="17">
        <f>J605/4</f>
        <v>48206.49</v>
      </c>
      <c r="M605" s="17">
        <f>J605/4</f>
        <v>48206.49</v>
      </c>
      <c r="N605" s="17">
        <f>J605/4</f>
        <v>48206.49</v>
      </c>
      <c r="O605" s="18">
        <v>42371</v>
      </c>
    </row>
    <row r="606" spans="1:15" x14ac:dyDescent="0.25">
      <c r="A606" s="8"/>
      <c r="B606" s="8" t="s">
        <v>1012</v>
      </c>
      <c r="C606" s="9" t="s">
        <v>1013</v>
      </c>
      <c r="D606" s="10"/>
      <c r="E606" s="11"/>
      <c r="F606" s="11"/>
      <c r="G606" s="11"/>
      <c r="H606" s="15"/>
      <c r="I606" s="11"/>
      <c r="J606" s="17"/>
      <c r="K606" s="17"/>
      <c r="L606" s="17"/>
      <c r="M606" s="17"/>
      <c r="N606" s="17"/>
      <c r="O606" s="18"/>
    </row>
    <row r="607" spans="1:15" x14ac:dyDescent="0.25">
      <c r="A607" s="19" t="s">
        <v>476</v>
      </c>
      <c r="B607" s="19"/>
      <c r="C607" s="14" t="s">
        <v>1014</v>
      </c>
      <c r="D607" s="14" t="s">
        <v>1015</v>
      </c>
      <c r="E607" s="15">
        <v>0</v>
      </c>
      <c r="F607" s="15">
        <v>34665</v>
      </c>
      <c r="G607" s="15">
        <v>1150</v>
      </c>
      <c r="H607" s="15">
        <f t="shared" ref="H607:H613" si="125">F607+G607+E607</f>
        <v>35815</v>
      </c>
      <c r="I607" s="16">
        <v>1.9950000000000001</v>
      </c>
      <c r="J607" s="17">
        <f t="shared" si="124"/>
        <v>71450.929999999993</v>
      </c>
      <c r="K607" s="17">
        <f t="shared" ref="K607:K613" si="126">J607/4</f>
        <v>17862.732499999998</v>
      </c>
      <c r="L607" s="17">
        <f t="shared" ref="L607:L613" si="127">J607/4</f>
        <v>17862.732499999998</v>
      </c>
      <c r="M607" s="17">
        <f t="shared" ref="M607:M613" si="128">J607/4</f>
        <v>17862.732499999998</v>
      </c>
      <c r="N607" s="17">
        <f t="shared" ref="N607:N613" si="129">J607/4</f>
        <v>17862.732499999998</v>
      </c>
      <c r="O607" s="18">
        <v>35915</v>
      </c>
    </row>
    <row r="608" spans="1:15" x14ac:dyDescent="0.25">
      <c r="A608" s="19" t="s">
        <v>476</v>
      </c>
      <c r="B608" s="19"/>
      <c r="C608" s="14" t="s">
        <v>1014</v>
      </c>
      <c r="D608" s="14" t="s">
        <v>1016</v>
      </c>
      <c r="E608" s="15">
        <v>0</v>
      </c>
      <c r="F608" s="15">
        <v>178920</v>
      </c>
      <c r="G608" s="15">
        <v>1200</v>
      </c>
      <c r="H608" s="15">
        <f t="shared" si="125"/>
        <v>180120</v>
      </c>
      <c r="I608" s="16">
        <v>3.2</v>
      </c>
      <c r="J608" s="17">
        <f t="shared" si="124"/>
        <v>576384</v>
      </c>
      <c r="K608" s="17">
        <f t="shared" si="126"/>
        <v>144096</v>
      </c>
      <c r="L608" s="17">
        <f t="shared" si="127"/>
        <v>144096</v>
      </c>
      <c r="M608" s="17">
        <f t="shared" si="128"/>
        <v>144096</v>
      </c>
      <c r="N608" s="17">
        <f t="shared" si="129"/>
        <v>144096</v>
      </c>
      <c r="O608" s="18">
        <v>183450</v>
      </c>
    </row>
    <row r="609" spans="1:15" ht="30" x14ac:dyDescent="0.25">
      <c r="A609" s="13" t="s">
        <v>1017</v>
      </c>
      <c r="B609" s="13"/>
      <c r="C609" s="14" t="s">
        <v>1018</v>
      </c>
      <c r="D609" s="14" t="s">
        <v>1019</v>
      </c>
      <c r="E609" s="15">
        <v>0</v>
      </c>
      <c r="F609" s="15">
        <v>2347</v>
      </c>
      <c r="G609" s="15">
        <v>410</v>
      </c>
      <c r="H609" s="15">
        <f t="shared" si="125"/>
        <v>2757</v>
      </c>
      <c r="I609" s="16">
        <v>1081.6869999999999</v>
      </c>
      <c r="J609" s="17">
        <f t="shared" si="124"/>
        <v>2982211.0599999996</v>
      </c>
      <c r="K609" s="17">
        <f t="shared" si="126"/>
        <v>745552.7649999999</v>
      </c>
      <c r="L609" s="17">
        <f t="shared" si="127"/>
        <v>745552.7649999999</v>
      </c>
      <c r="M609" s="17">
        <f t="shared" si="128"/>
        <v>745552.7649999999</v>
      </c>
      <c r="N609" s="17">
        <f t="shared" si="129"/>
        <v>745552.7649999999</v>
      </c>
      <c r="O609" s="18">
        <v>2757</v>
      </c>
    </row>
    <row r="610" spans="1:15" ht="45" x14ac:dyDescent="0.25">
      <c r="A610" s="19" t="s">
        <v>180</v>
      </c>
      <c r="B610" s="19"/>
      <c r="C610" s="14" t="s">
        <v>1020</v>
      </c>
      <c r="D610" s="14" t="s">
        <v>1021</v>
      </c>
      <c r="E610" s="15">
        <v>0</v>
      </c>
      <c r="F610" s="15">
        <v>34930</v>
      </c>
      <c r="G610" s="15">
        <v>0</v>
      </c>
      <c r="H610" s="15">
        <f t="shared" si="125"/>
        <v>34930</v>
      </c>
      <c r="I610" s="16">
        <v>4.9109999999999996</v>
      </c>
      <c r="J610" s="17">
        <f t="shared" si="124"/>
        <v>171541.23</v>
      </c>
      <c r="K610" s="17">
        <f t="shared" si="126"/>
        <v>42885.307500000003</v>
      </c>
      <c r="L610" s="17">
        <f t="shared" si="127"/>
        <v>42885.307500000003</v>
      </c>
      <c r="M610" s="17">
        <f t="shared" si="128"/>
        <v>42885.307500000003</v>
      </c>
      <c r="N610" s="17">
        <f t="shared" si="129"/>
        <v>42885.307500000003</v>
      </c>
      <c r="O610" s="18">
        <v>34930</v>
      </c>
    </row>
    <row r="611" spans="1:15" x14ac:dyDescent="0.25">
      <c r="A611" s="19" t="s">
        <v>180</v>
      </c>
      <c r="B611" s="19"/>
      <c r="C611" s="14" t="s">
        <v>1022</v>
      </c>
      <c r="D611" s="14" t="s">
        <v>1016</v>
      </c>
      <c r="E611" s="15">
        <v>0</v>
      </c>
      <c r="F611" s="15">
        <v>43750</v>
      </c>
      <c r="G611" s="15">
        <v>0</v>
      </c>
      <c r="H611" s="15">
        <f t="shared" si="125"/>
        <v>43750</v>
      </c>
      <c r="I611" s="16">
        <v>9.1679999999999993</v>
      </c>
      <c r="J611" s="17">
        <f t="shared" si="124"/>
        <v>401100</v>
      </c>
      <c r="K611" s="17">
        <f t="shared" si="126"/>
        <v>100275</v>
      </c>
      <c r="L611" s="17">
        <f t="shared" si="127"/>
        <v>100275</v>
      </c>
      <c r="M611" s="17">
        <f t="shared" si="128"/>
        <v>100275</v>
      </c>
      <c r="N611" s="17">
        <f t="shared" si="129"/>
        <v>100275</v>
      </c>
      <c r="O611" s="18">
        <v>45650</v>
      </c>
    </row>
    <row r="612" spans="1:15" x14ac:dyDescent="0.25">
      <c r="A612" s="19" t="s">
        <v>180</v>
      </c>
      <c r="B612" s="19"/>
      <c r="C612" s="14" t="s">
        <v>1023</v>
      </c>
      <c r="D612" s="14" t="s">
        <v>1024</v>
      </c>
      <c r="E612" s="15">
        <v>0</v>
      </c>
      <c r="F612" s="15">
        <v>760</v>
      </c>
      <c r="G612" s="15">
        <v>0</v>
      </c>
      <c r="H612" s="15">
        <f t="shared" si="125"/>
        <v>760</v>
      </c>
      <c r="I612" s="16">
        <v>11.362</v>
      </c>
      <c r="J612" s="17">
        <f t="shared" si="124"/>
        <v>8635.1200000000008</v>
      </c>
      <c r="K612" s="17">
        <f t="shared" si="126"/>
        <v>2158.7800000000002</v>
      </c>
      <c r="L612" s="17">
        <f t="shared" si="127"/>
        <v>2158.7800000000002</v>
      </c>
      <c r="M612" s="17">
        <f t="shared" si="128"/>
        <v>2158.7800000000002</v>
      </c>
      <c r="N612" s="17">
        <f t="shared" si="129"/>
        <v>2158.7800000000002</v>
      </c>
      <c r="O612" s="18">
        <v>760</v>
      </c>
    </row>
    <row r="613" spans="1:15" x14ac:dyDescent="0.25">
      <c r="A613" s="19" t="s">
        <v>180</v>
      </c>
      <c r="B613" s="19"/>
      <c r="C613" s="14" t="s">
        <v>1023</v>
      </c>
      <c r="D613" s="14" t="s">
        <v>1025</v>
      </c>
      <c r="E613" s="15">
        <v>0</v>
      </c>
      <c r="F613" s="15">
        <v>9240</v>
      </c>
      <c r="G613" s="15">
        <v>0</v>
      </c>
      <c r="H613" s="15">
        <f t="shared" si="125"/>
        <v>9240</v>
      </c>
      <c r="I613" s="16">
        <v>18.416</v>
      </c>
      <c r="J613" s="17">
        <f t="shared" si="124"/>
        <v>170163.84</v>
      </c>
      <c r="K613" s="17">
        <f t="shared" si="126"/>
        <v>42540.959999999999</v>
      </c>
      <c r="L613" s="17">
        <f t="shared" si="127"/>
        <v>42540.959999999999</v>
      </c>
      <c r="M613" s="17">
        <f t="shared" si="128"/>
        <v>42540.959999999999</v>
      </c>
      <c r="N613" s="17">
        <f t="shared" si="129"/>
        <v>42540.959999999999</v>
      </c>
      <c r="O613" s="18">
        <v>9240</v>
      </c>
    </row>
    <row r="614" spans="1:15" x14ac:dyDescent="0.25">
      <c r="A614" s="8"/>
      <c r="B614" s="8" t="s">
        <v>1026</v>
      </c>
      <c r="C614" s="9" t="s">
        <v>1027</v>
      </c>
      <c r="D614" s="10"/>
      <c r="E614" s="11"/>
      <c r="F614" s="11"/>
      <c r="G614" s="11"/>
      <c r="H614" s="15"/>
      <c r="I614" s="11"/>
      <c r="J614" s="17"/>
      <c r="K614" s="17"/>
      <c r="L614" s="17"/>
      <c r="M614" s="17"/>
      <c r="N614" s="17"/>
      <c r="O614" s="18"/>
    </row>
    <row r="615" spans="1:15" x14ac:dyDescent="0.25">
      <c r="A615" s="19" t="s">
        <v>31</v>
      </c>
      <c r="B615" s="19"/>
      <c r="C615" s="14" t="s">
        <v>1028</v>
      </c>
      <c r="D615" s="14" t="s">
        <v>1029</v>
      </c>
      <c r="E615" s="15">
        <v>0</v>
      </c>
      <c r="F615" s="15">
        <v>22010</v>
      </c>
      <c r="G615" s="15">
        <v>500950</v>
      </c>
      <c r="H615" s="15">
        <f>F615+G615+E615</f>
        <v>522960</v>
      </c>
      <c r="I615" s="16">
        <v>0.50600000000000001</v>
      </c>
      <c r="J615" s="17">
        <f t="shared" si="124"/>
        <v>264617.76</v>
      </c>
      <c r="K615" s="17">
        <f>J615/4</f>
        <v>66154.44</v>
      </c>
      <c r="L615" s="17">
        <f>J615/4</f>
        <v>66154.44</v>
      </c>
      <c r="M615" s="17">
        <f>J615/4</f>
        <v>66154.44</v>
      </c>
      <c r="N615" s="17">
        <f>J615/4</f>
        <v>66154.44</v>
      </c>
      <c r="O615" s="18">
        <v>536360</v>
      </c>
    </row>
    <row r="616" spans="1:15" x14ac:dyDescent="0.25">
      <c r="A616" s="8"/>
      <c r="B616" s="8" t="s">
        <v>1030</v>
      </c>
      <c r="C616" s="9" t="s">
        <v>1031</v>
      </c>
      <c r="D616" s="10"/>
      <c r="E616" s="11"/>
      <c r="F616" s="11"/>
      <c r="G616" s="11"/>
      <c r="H616" s="15"/>
      <c r="I616" s="11"/>
      <c r="J616" s="17"/>
      <c r="K616" s="17"/>
      <c r="L616" s="17"/>
      <c r="M616" s="17"/>
      <c r="N616" s="17"/>
      <c r="O616" s="18"/>
    </row>
    <row r="617" spans="1:15" ht="45" x14ac:dyDescent="0.25">
      <c r="A617" s="19" t="s">
        <v>476</v>
      </c>
      <c r="B617" s="19"/>
      <c r="C617" s="14" t="s">
        <v>1032</v>
      </c>
      <c r="D617" s="14" t="s">
        <v>1033</v>
      </c>
      <c r="E617" s="15">
        <v>22508</v>
      </c>
      <c r="F617" s="15">
        <v>173</v>
      </c>
      <c r="G617" s="15">
        <v>399</v>
      </c>
      <c r="H617" s="15">
        <f>F617+G617+E617</f>
        <v>23080</v>
      </c>
      <c r="I617" s="16">
        <v>35.837000000000003</v>
      </c>
      <c r="J617" s="17">
        <f t="shared" si="124"/>
        <v>827117.96</v>
      </c>
      <c r="K617" s="17">
        <f>J617/4</f>
        <v>206779.49</v>
      </c>
      <c r="L617" s="17">
        <f>J617/4</f>
        <v>206779.49</v>
      </c>
      <c r="M617" s="17">
        <f>J617/4</f>
        <v>206779.49</v>
      </c>
      <c r="N617" s="17">
        <f>J617/4</f>
        <v>206779.49</v>
      </c>
      <c r="O617" s="18">
        <v>23080</v>
      </c>
    </row>
    <row r="618" spans="1:15" ht="45" x14ac:dyDescent="0.25">
      <c r="A618" s="19" t="s">
        <v>476</v>
      </c>
      <c r="B618" s="19"/>
      <c r="C618" s="14" t="s">
        <v>1032</v>
      </c>
      <c r="D618" s="14" t="s">
        <v>1034</v>
      </c>
      <c r="E618" s="15">
        <v>1150</v>
      </c>
      <c r="F618" s="15">
        <v>220</v>
      </c>
      <c r="G618" s="15">
        <v>130</v>
      </c>
      <c r="H618" s="15">
        <f>F618+G618+E618</f>
        <v>1500</v>
      </c>
      <c r="I618" s="16">
        <v>225.41300000000001</v>
      </c>
      <c r="J618" s="17">
        <f t="shared" si="124"/>
        <v>338119.5</v>
      </c>
      <c r="K618" s="17">
        <f>J618/4</f>
        <v>84529.875</v>
      </c>
      <c r="L618" s="17">
        <f>J618/4</f>
        <v>84529.875</v>
      </c>
      <c r="M618" s="17">
        <f>J618/4</f>
        <v>84529.875</v>
      </c>
      <c r="N618" s="17">
        <f>J618/4</f>
        <v>84529.875</v>
      </c>
      <c r="O618" s="18">
        <v>1510</v>
      </c>
    </row>
    <row r="619" spans="1:15" x14ac:dyDescent="0.25">
      <c r="A619" s="19" t="s">
        <v>433</v>
      </c>
      <c r="B619" s="19"/>
      <c r="C619" s="14" t="s">
        <v>1035</v>
      </c>
      <c r="D619" s="14" t="s">
        <v>1036</v>
      </c>
      <c r="E619" s="15">
        <v>0</v>
      </c>
      <c r="F619" s="15">
        <v>32</v>
      </c>
      <c r="G619" s="15">
        <v>1100</v>
      </c>
      <c r="H619" s="15">
        <f>F619+G619+E619</f>
        <v>1132</v>
      </c>
      <c r="I619" s="16">
        <v>210.86099999999999</v>
      </c>
      <c r="J619" s="17">
        <f t="shared" si="124"/>
        <v>238694.66</v>
      </c>
      <c r="K619" s="17">
        <f>J619/4</f>
        <v>59673.665000000001</v>
      </c>
      <c r="L619" s="17">
        <f>J619/4</f>
        <v>59673.665000000001</v>
      </c>
      <c r="M619" s="17">
        <f>J619/4</f>
        <v>59673.665000000001</v>
      </c>
      <c r="N619" s="17">
        <f>J619/4</f>
        <v>59673.665000000001</v>
      </c>
      <c r="O619" s="18">
        <v>1132</v>
      </c>
    </row>
    <row r="620" spans="1:15" x14ac:dyDescent="0.25">
      <c r="A620" s="19" t="s">
        <v>31</v>
      </c>
      <c r="B620" s="19"/>
      <c r="C620" s="14" t="s">
        <v>1037</v>
      </c>
      <c r="D620" s="14" t="s">
        <v>1038</v>
      </c>
      <c r="E620" s="15">
        <v>0</v>
      </c>
      <c r="F620" s="15">
        <v>300</v>
      </c>
      <c r="G620" s="15">
        <v>0</v>
      </c>
      <c r="H620" s="15">
        <f>F620+G620+E620</f>
        <v>300</v>
      </c>
      <c r="I620" s="16">
        <v>245.57</v>
      </c>
      <c r="J620" s="17">
        <f t="shared" si="124"/>
        <v>73671</v>
      </c>
      <c r="K620" s="17">
        <f>J620/4</f>
        <v>18417.75</v>
      </c>
      <c r="L620" s="17">
        <f>J620/4</f>
        <v>18417.75</v>
      </c>
      <c r="M620" s="17">
        <f>J620/4</f>
        <v>18417.75</v>
      </c>
      <c r="N620" s="17">
        <f>J620/4</f>
        <v>18417.75</v>
      </c>
      <c r="O620" s="18">
        <v>300</v>
      </c>
    </row>
    <row r="621" spans="1:15" x14ac:dyDescent="0.25">
      <c r="A621" s="8"/>
      <c r="B621" s="8" t="s">
        <v>1039</v>
      </c>
      <c r="C621" s="9" t="s">
        <v>1040</v>
      </c>
      <c r="D621" s="10"/>
      <c r="E621" s="11"/>
      <c r="F621" s="11"/>
      <c r="G621" s="11"/>
      <c r="H621" s="15"/>
      <c r="I621" s="11"/>
      <c r="J621" s="17"/>
      <c r="K621" s="17"/>
      <c r="L621" s="17"/>
      <c r="M621" s="17"/>
      <c r="N621" s="17"/>
      <c r="O621" s="18"/>
    </row>
    <row r="622" spans="1:15" x14ac:dyDescent="0.25">
      <c r="A622" s="8"/>
      <c r="B622" s="8" t="s">
        <v>1041</v>
      </c>
      <c r="C622" s="9" t="s">
        <v>1042</v>
      </c>
      <c r="D622" s="10"/>
      <c r="E622" s="11"/>
      <c r="F622" s="11"/>
      <c r="G622" s="11"/>
      <c r="H622" s="15"/>
      <c r="I622" s="11"/>
      <c r="J622" s="17"/>
      <c r="K622" s="17"/>
      <c r="L622" s="17"/>
      <c r="M622" s="17"/>
      <c r="N622" s="17"/>
      <c r="O622" s="18"/>
    </row>
    <row r="623" spans="1:15" x14ac:dyDescent="0.25">
      <c r="A623" s="13" t="s">
        <v>1017</v>
      </c>
      <c r="B623" s="13"/>
      <c r="C623" s="14" t="s">
        <v>1043</v>
      </c>
      <c r="D623" s="14" t="s">
        <v>1044</v>
      </c>
      <c r="E623" s="15">
        <v>0</v>
      </c>
      <c r="F623" s="15">
        <v>17970</v>
      </c>
      <c r="G623" s="15">
        <v>0</v>
      </c>
      <c r="H623" s="15">
        <f t="shared" ref="H623:H639" si="130">F623+G623+E623</f>
        <v>17970</v>
      </c>
      <c r="I623" s="16">
        <v>60.069000000000003</v>
      </c>
      <c r="J623" s="17">
        <f t="shared" si="124"/>
        <v>1079439.93</v>
      </c>
      <c r="K623" s="17">
        <f t="shared" ref="K623:K639" si="131">J623/4</f>
        <v>269859.98249999998</v>
      </c>
      <c r="L623" s="17">
        <f t="shared" ref="L623:L639" si="132">J623/4</f>
        <v>269859.98249999998</v>
      </c>
      <c r="M623" s="17">
        <f t="shared" ref="M623:M639" si="133">J623/4</f>
        <v>269859.98249999998</v>
      </c>
      <c r="N623" s="17">
        <f t="shared" ref="N623:N639" si="134">J623/4</f>
        <v>269859.98249999998</v>
      </c>
      <c r="O623" s="18">
        <v>18520</v>
      </c>
    </row>
    <row r="624" spans="1:15" x14ac:dyDescent="0.25">
      <c r="A624" s="13" t="s">
        <v>144</v>
      </c>
      <c r="B624" s="13"/>
      <c r="C624" s="14" t="s">
        <v>1045</v>
      </c>
      <c r="D624" s="14" t="s">
        <v>1046</v>
      </c>
      <c r="E624" s="15">
        <v>0</v>
      </c>
      <c r="F624" s="15">
        <v>53262</v>
      </c>
      <c r="G624" s="15">
        <v>0</v>
      </c>
      <c r="H624" s="15">
        <f t="shared" si="130"/>
        <v>53262</v>
      </c>
      <c r="I624" s="16">
        <v>2.6629999999999998</v>
      </c>
      <c r="J624" s="17">
        <f t="shared" si="124"/>
        <v>141836.71000000002</v>
      </c>
      <c r="K624" s="17">
        <f t="shared" si="131"/>
        <v>35459.177500000005</v>
      </c>
      <c r="L624" s="17">
        <f t="shared" si="132"/>
        <v>35459.177500000005</v>
      </c>
      <c r="M624" s="17">
        <f t="shared" si="133"/>
        <v>35459.177500000005</v>
      </c>
      <c r="N624" s="17">
        <f t="shared" si="134"/>
        <v>35459.177500000005</v>
      </c>
      <c r="O624" s="18">
        <v>54082</v>
      </c>
    </row>
    <row r="625" spans="1:15" ht="30" x14ac:dyDescent="0.25">
      <c r="A625" s="13" t="s">
        <v>24</v>
      </c>
      <c r="B625" s="13"/>
      <c r="C625" s="14" t="s">
        <v>1045</v>
      </c>
      <c r="D625" s="14" t="s">
        <v>1047</v>
      </c>
      <c r="E625" s="15">
        <v>0</v>
      </c>
      <c r="F625" s="15">
        <v>80570</v>
      </c>
      <c r="G625" s="15">
        <v>0</v>
      </c>
      <c r="H625" s="15">
        <f t="shared" si="130"/>
        <v>80570</v>
      </c>
      <c r="I625" s="16">
        <v>3.0110000000000001</v>
      </c>
      <c r="J625" s="17">
        <f t="shared" si="124"/>
        <v>242596.27</v>
      </c>
      <c r="K625" s="17">
        <f t="shared" si="131"/>
        <v>60649.067499999997</v>
      </c>
      <c r="L625" s="17">
        <f t="shared" si="132"/>
        <v>60649.067499999997</v>
      </c>
      <c r="M625" s="17">
        <f t="shared" si="133"/>
        <v>60649.067499999997</v>
      </c>
      <c r="N625" s="17">
        <f t="shared" si="134"/>
        <v>60649.067499999997</v>
      </c>
      <c r="O625" s="18">
        <v>82670</v>
      </c>
    </row>
    <row r="626" spans="1:15" ht="30" x14ac:dyDescent="0.25">
      <c r="A626" s="13" t="s">
        <v>1017</v>
      </c>
      <c r="B626" s="13"/>
      <c r="C626" s="14" t="s">
        <v>1045</v>
      </c>
      <c r="D626" s="14" t="s">
        <v>1048</v>
      </c>
      <c r="E626" s="15">
        <v>0</v>
      </c>
      <c r="F626" s="15">
        <v>40855</v>
      </c>
      <c r="G626" s="15">
        <v>0</v>
      </c>
      <c r="H626" s="15">
        <f t="shared" si="130"/>
        <v>40855</v>
      </c>
      <c r="I626" s="16">
        <v>5.4779999999999998</v>
      </c>
      <c r="J626" s="17">
        <f t="shared" si="124"/>
        <v>223803.69</v>
      </c>
      <c r="K626" s="17">
        <f t="shared" si="131"/>
        <v>55950.922500000001</v>
      </c>
      <c r="L626" s="17">
        <f t="shared" si="132"/>
        <v>55950.922500000001</v>
      </c>
      <c r="M626" s="17">
        <f t="shared" si="133"/>
        <v>55950.922500000001</v>
      </c>
      <c r="N626" s="17">
        <f t="shared" si="134"/>
        <v>55950.922500000001</v>
      </c>
      <c r="O626" s="18">
        <v>42255</v>
      </c>
    </row>
    <row r="627" spans="1:15" ht="30" x14ac:dyDescent="0.25">
      <c r="A627" s="13" t="s">
        <v>1017</v>
      </c>
      <c r="B627" s="13"/>
      <c r="C627" s="14" t="s">
        <v>1049</v>
      </c>
      <c r="D627" s="14" t="s">
        <v>1050</v>
      </c>
      <c r="E627" s="15">
        <v>0</v>
      </c>
      <c r="F627" s="15">
        <v>8256</v>
      </c>
      <c r="G627" s="15">
        <v>320</v>
      </c>
      <c r="H627" s="15">
        <f t="shared" si="130"/>
        <v>8576</v>
      </c>
      <c r="I627" s="16">
        <v>75.930000000000007</v>
      </c>
      <c r="J627" s="17">
        <f t="shared" si="124"/>
        <v>651175.68000000005</v>
      </c>
      <c r="K627" s="17">
        <f t="shared" si="131"/>
        <v>162793.92000000001</v>
      </c>
      <c r="L627" s="17">
        <f t="shared" si="132"/>
        <v>162793.92000000001</v>
      </c>
      <c r="M627" s="17">
        <f t="shared" si="133"/>
        <v>162793.92000000001</v>
      </c>
      <c r="N627" s="17">
        <f t="shared" si="134"/>
        <v>162793.92000000001</v>
      </c>
      <c r="O627" s="18">
        <v>8576</v>
      </c>
    </row>
    <row r="628" spans="1:15" x14ac:dyDescent="0.25">
      <c r="A628" s="13" t="s">
        <v>128</v>
      </c>
      <c r="B628" s="13"/>
      <c r="C628" s="14" t="s">
        <v>1051</v>
      </c>
      <c r="D628" s="14" t="s">
        <v>1052</v>
      </c>
      <c r="E628" s="15">
        <v>0</v>
      </c>
      <c r="F628" s="15">
        <v>71826</v>
      </c>
      <c r="G628" s="15">
        <v>0</v>
      </c>
      <c r="H628" s="15">
        <f t="shared" si="130"/>
        <v>71826</v>
      </c>
      <c r="I628" s="16">
        <v>0.66800000000000004</v>
      </c>
      <c r="J628" s="17">
        <f t="shared" si="124"/>
        <v>47979.770000000004</v>
      </c>
      <c r="K628" s="17">
        <f t="shared" si="131"/>
        <v>11994.942500000001</v>
      </c>
      <c r="L628" s="17">
        <f t="shared" si="132"/>
        <v>11994.942500000001</v>
      </c>
      <c r="M628" s="17">
        <f t="shared" si="133"/>
        <v>11994.942500000001</v>
      </c>
      <c r="N628" s="17">
        <f t="shared" si="134"/>
        <v>11994.942500000001</v>
      </c>
      <c r="O628" s="18">
        <v>72876</v>
      </c>
    </row>
    <row r="629" spans="1:15" ht="30" x14ac:dyDescent="0.25">
      <c r="A629" s="13" t="s">
        <v>242</v>
      </c>
      <c r="B629" s="13"/>
      <c r="C629" s="14" t="s">
        <v>1053</v>
      </c>
      <c r="D629" s="14" t="s">
        <v>1054</v>
      </c>
      <c r="E629" s="15">
        <v>0</v>
      </c>
      <c r="F629" s="15">
        <v>5630</v>
      </c>
      <c r="G629" s="15">
        <v>0</v>
      </c>
      <c r="H629" s="15">
        <f t="shared" si="130"/>
        <v>5630</v>
      </c>
      <c r="I629" s="16">
        <v>9.2520000000000007</v>
      </c>
      <c r="J629" s="17">
        <f t="shared" si="124"/>
        <v>52088.76</v>
      </c>
      <c r="K629" s="17">
        <f t="shared" si="131"/>
        <v>13022.19</v>
      </c>
      <c r="L629" s="17">
        <f t="shared" si="132"/>
        <v>13022.19</v>
      </c>
      <c r="M629" s="17">
        <f t="shared" si="133"/>
        <v>13022.19</v>
      </c>
      <c r="N629" s="17">
        <f t="shared" si="134"/>
        <v>13022.19</v>
      </c>
      <c r="O629" s="18">
        <v>5630</v>
      </c>
    </row>
    <row r="630" spans="1:15" x14ac:dyDescent="0.25">
      <c r="A630" s="13" t="s">
        <v>86</v>
      </c>
      <c r="B630" s="13"/>
      <c r="C630" s="14" t="s">
        <v>1055</v>
      </c>
      <c r="D630" s="14" t="s">
        <v>1056</v>
      </c>
      <c r="E630" s="15">
        <v>0</v>
      </c>
      <c r="F630" s="15">
        <v>40915</v>
      </c>
      <c r="G630" s="15">
        <v>0</v>
      </c>
      <c r="H630" s="15">
        <f t="shared" si="130"/>
        <v>40915</v>
      </c>
      <c r="I630" s="16">
        <v>0.19900000000000001</v>
      </c>
      <c r="J630" s="17">
        <f t="shared" si="124"/>
        <v>8142.09</v>
      </c>
      <c r="K630" s="17">
        <f t="shared" si="131"/>
        <v>2035.5225</v>
      </c>
      <c r="L630" s="17">
        <f t="shared" si="132"/>
        <v>2035.5225</v>
      </c>
      <c r="M630" s="17">
        <f t="shared" si="133"/>
        <v>2035.5225</v>
      </c>
      <c r="N630" s="17">
        <f t="shared" si="134"/>
        <v>2035.5225</v>
      </c>
      <c r="O630" s="18">
        <v>40915</v>
      </c>
    </row>
    <row r="631" spans="1:15" ht="30" x14ac:dyDescent="0.25">
      <c r="A631" s="13" t="s">
        <v>1017</v>
      </c>
      <c r="B631" s="13"/>
      <c r="C631" s="14" t="s">
        <v>1057</v>
      </c>
      <c r="D631" s="14" t="s">
        <v>1058</v>
      </c>
      <c r="E631" s="15">
        <v>0</v>
      </c>
      <c r="F631" s="15">
        <v>227921</v>
      </c>
      <c r="G631" s="15">
        <v>3660</v>
      </c>
      <c r="H631" s="15">
        <f t="shared" si="130"/>
        <v>231581</v>
      </c>
      <c r="I631" s="16">
        <v>11.868</v>
      </c>
      <c r="J631" s="17">
        <f t="shared" si="124"/>
        <v>2748403.3099999996</v>
      </c>
      <c r="K631" s="17">
        <f t="shared" si="131"/>
        <v>687100.8274999999</v>
      </c>
      <c r="L631" s="17">
        <f t="shared" si="132"/>
        <v>687100.8274999999</v>
      </c>
      <c r="M631" s="17">
        <f t="shared" si="133"/>
        <v>687100.8274999999</v>
      </c>
      <c r="N631" s="17">
        <f t="shared" si="134"/>
        <v>687100.8274999999</v>
      </c>
      <c r="O631" s="18">
        <v>235481</v>
      </c>
    </row>
    <row r="632" spans="1:15" ht="30" x14ac:dyDescent="0.25">
      <c r="A632" s="13" t="s">
        <v>1017</v>
      </c>
      <c r="B632" s="13"/>
      <c r="C632" s="14" t="s">
        <v>1057</v>
      </c>
      <c r="D632" s="14" t="s">
        <v>1059</v>
      </c>
      <c r="E632" s="15">
        <v>0</v>
      </c>
      <c r="F632" s="15">
        <v>281045</v>
      </c>
      <c r="G632" s="15">
        <v>5875</v>
      </c>
      <c r="H632" s="15">
        <f t="shared" si="130"/>
        <v>286920</v>
      </c>
      <c r="I632" s="16">
        <v>4.6580000000000004</v>
      </c>
      <c r="J632" s="17">
        <f t="shared" si="124"/>
        <v>1336473.3600000001</v>
      </c>
      <c r="K632" s="17">
        <f t="shared" si="131"/>
        <v>334118.34000000003</v>
      </c>
      <c r="L632" s="17">
        <f t="shared" si="132"/>
        <v>334118.34000000003</v>
      </c>
      <c r="M632" s="17">
        <f t="shared" si="133"/>
        <v>334118.34000000003</v>
      </c>
      <c r="N632" s="17">
        <f t="shared" si="134"/>
        <v>334118.34000000003</v>
      </c>
      <c r="O632" s="18">
        <v>298920</v>
      </c>
    </row>
    <row r="633" spans="1:15" x14ac:dyDescent="0.25">
      <c r="A633" s="13" t="s">
        <v>1017</v>
      </c>
      <c r="B633" s="13"/>
      <c r="C633" s="14" t="s">
        <v>1060</v>
      </c>
      <c r="D633" s="14" t="s">
        <v>1061</v>
      </c>
      <c r="E633" s="15">
        <v>0</v>
      </c>
      <c r="F633" s="15">
        <v>21335</v>
      </c>
      <c r="G633" s="15">
        <v>0</v>
      </c>
      <c r="H633" s="15">
        <f t="shared" si="130"/>
        <v>21335</v>
      </c>
      <c r="I633" s="16">
        <v>20.846</v>
      </c>
      <c r="J633" s="17">
        <f t="shared" si="124"/>
        <v>444749.41</v>
      </c>
      <c r="K633" s="17">
        <f t="shared" si="131"/>
        <v>111187.35249999999</v>
      </c>
      <c r="L633" s="17">
        <f t="shared" si="132"/>
        <v>111187.35249999999</v>
      </c>
      <c r="M633" s="17">
        <f t="shared" si="133"/>
        <v>111187.35249999999</v>
      </c>
      <c r="N633" s="17">
        <f t="shared" si="134"/>
        <v>111187.35249999999</v>
      </c>
      <c r="O633" s="18">
        <v>22285</v>
      </c>
    </row>
    <row r="634" spans="1:15" x14ac:dyDescent="0.25">
      <c r="A634" s="13" t="s">
        <v>1017</v>
      </c>
      <c r="B634" s="13"/>
      <c r="C634" s="14" t="s">
        <v>1060</v>
      </c>
      <c r="D634" s="14" t="s">
        <v>1062</v>
      </c>
      <c r="E634" s="15">
        <v>0</v>
      </c>
      <c r="F634" s="15">
        <v>16355</v>
      </c>
      <c r="G634" s="15">
        <v>0</v>
      </c>
      <c r="H634" s="15">
        <f t="shared" si="130"/>
        <v>16355</v>
      </c>
      <c r="I634" s="16">
        <v>27.556999999999999</v>
      </c>
      <c r="J634" s="17">
        <f t="shared" si="124"/>
        <v>450694.74</v>
      </c>
      <c r="K634" s="17">
        <f t="shared" si="131"/>
        <v>112673.685</v>
      </c>
      <c r="L634" s="17">
        <f t="shared" si="132"/>
        <v>112673.685</v>
      </c>
      <c r="M634" s="17">
        <f t="shared" si="133"/>
        <v>112673.685</v>
      </c>
      <c r="N634" s="17">
        <f t="shared" si="134"/>
        <v>112673.685</v>
      </c>
      <c r="O634" s="18">
        <v>16655</v>
      </c>
    </row>
    <row r="635" spans="1:15" x14ac:dyDescent="0.25">
      <c r="A635" s="13" t="s">
        <v>1017</v>
      </c>
      <c r="B635" s="13"/>
      <c r="C635" s="14" t="s">
        <v>1060</v>
      </c>
      <c r="D635" s="14" t="s">
        <v>1063</v>
      </c>
      <c r="E635" s="15">
        <v>0</v>
      </c>
      <c r="F635" s="15">
        <v>21190</v>
      </c>
      <c r="G635" s="15">
        <v>0</v>
      </c>
      <c r="H635" s="15">
        <f t="shared" si="130"/>
        <v>21190</v>
      </c>
      <c r="I635" s="16">
        <v>22.082000000000001</v>
      </c>
      <c r="J635" s="17">
        <f t="shared" si="124"/>
        <v>467917.58</v>
      </c>
      <c r="K635" s="17">
        <f t="shared" si="131"/>
        <v>116979.395</v>
      </c>
      <c r="L635" s="17">
        <f t="shared" si="132"/>
        <v>116979.395</v>
      </c>
      <c r="M635" s="17">
        <f t="shared" si="133"/>
        <v>116979.395</v>
      </c>
      <c r="N635" s="17">
        <f t="shared" si="134"/>
        <v>116979.395</v>
      </c>
      <c r="O635" s="18">
        <v>21710</v>
      </c>
    </row>
    <row r="636" spans="1:15" ht="30" x14ac:dyDescent="0.25">
      <c r="A636" s="13" t="s">
        <v>1064</v>
      </c>
      <c r="B636" s="13"/>
      <c r="C636" s="14" t="s">
        <v>1065</v>
      </c>
      <c r="D636" s="14" t="s">
        <v>1066</v>
      </c>
      <c r="E636" s="15">
        <v>0</v>
      </c>
      <c r="F636" s="15">
        <v>15006</v>
      </c>
      <c r="G636" s="15">
        <v>194</v>
      </c>
      <c r="H636" s="15">
        <f t="shared" si="130"/>
        <v>15200</v>
      </c>
      <c r="I636" s="16">
        <v>789.26</v>
      </c>
      <c r="J636" s="17">
        <f t="shared" si="124"/>
        <v>11996752</v>
      </c>
      <c r="K636" s="17">
        <f t="shared" si="131"/>
        <v>2999188</v>
      </c>
      <c r="L636" s="17">
        <f t="shared" si="132"/>
        <v>2999188</v>
      </c>
      <c r="M636" s="17">
        <f t="shared" si="133"/>
        <v>2999188</v>
      </c>
      <c r="N636" s="17">
        <f t="shared" si="134"/>
        <v>2999188</v>
      </c>
      <c r="O636" s="18">
        <v>15775</v>
      </c>
    </row>
    <row r="637" spans="1:15" x14ac:dyDescent="0.25">
      <c r="A637" s="13" t="s">
        <v>128</v>
      </c>
      <c r="B637" s="13"/>
      <c r="C637" s="14" t="s">
        <v>1067</v>
      </c>
      <c r="D637" s="14" t="s">
        <v>1068</v>
      </c>
      <c r="E637" s="15">
        <v>0</v>
      </c>
      <c r="F637" s="15">
        <v>25553</v>
      </c>
      <c r="G637" s="15">
        <v>0</v>
      </c>
      <c r="H637" s="15">
        <f t="shared" si="130"/>
        <v>25553</v>
      </c>
      <c r="I637" s="16">
        <v>13.039</v>
      </c>
      <c r="J637" s="17">
        <f t="shared" si="124"/>
        <v>333185.57</v>
      </c>
      <c r="K637" s="17">
        <f t="shared" si="131"/>
        <v>83296.392500000002</v>
      </c>
      <c r="L637" s="17">
        <f t="shared" si="132"/>
        <v>83296.392500000002</v>
      </c>
      <c r="M637" s="17">
        <f t="shared" si="133"/>
        <v>83296.392500000002</v>
      </c>
      <c r="N637" s="17">
        <f t="shared" si="134"/>
        <v>83296.392500000002</v>
      </c>
      <c r="O637" s="18">
        <v>25673</v>
      </c>
    </row>
    <row r="638" spans="1:15" ht="30" x14ac:dyDescent="0.25">
      <c r="A638" s="13" t="s">
        <v>144</v>
      </c>
      <c r="B638" s="13"/>
      <c r="C638" s="14" t="s">
        <v>1069</v>
      </c>
      <c r="D638" s="14" t="s">
        <v>1070</v>
      </c>
      <c r="E638" s="15">
        <v>0</v>
      </c>
      <c r="F638" s="15">
        <v>60935</v>
      </c>
      <c r="G638" s="15">
        <v>400</v>
      </c>
      <c r="H638" s="15">
        <f t="shared" si="130"/>
        <v>61335</v>
      </c>
      <c r="I638" s="16">
        <v>4.7960000000000003</v>
      </c>
      <c r="J638" s="17">
        <f t="shared" si="124"/>
        <v>294162.65999999997</v>
      </c>
      <c r="K638" s="17">
        <f t="shared" si="131"/>
        <v>73540.664999999994</v>
      </c>
      <c r="L638" s="17">
        <f t="shared" si="132"/>
        <v>73540.664999999994</v>
      </c>
      <c r="M638" s="17">
        <f t="shared" si="133"/>
        <v>73540.664999999994</v>
      </c>
      <c r="N638" s="17">
        <f t="shared" si="134"/>
        <v>73540.664999999994</v>
      </c>
      <c r="O638" s="18">
        <v>61735</v>
      </c>
    </row>
    <row r="639" spans="1:15" ht="30" x14ac:dyDescent="0.25">
      <c r="A639" s="13" t="s">
        <v>144</v>
      </c>
      <c r="B639" s="13"/>
      <c r="C639" s="14" t="s">
        <v>1069</v>
      </c>
      <c r="D639" s="14" t="s">
        <v>464</v>
      </c>
      <c r="E639" s="15">
        <v>0</v>
      </c>
      <c r="F639" s="15">
        <v>49610</v>
      </c>
      <c r="G639" s="15">
        <v>0</v>
      </c>
      <c r="H639" s="15">
        <f t="shared" si="130"/>
        <v>49610</v>
      </c>
      <c r="I639" s="16">
        <v>2.69</v>
      </c>
      <c r="J639" s="17">
        <f t="shared" si="124"/>
        <v>133450.9</v>
      </c>
      <c r="K639" s="17">
        <f t="shared" si="131"/>
        <v>33362.724999999999</v>
      </c>
      <c r="L639" s="17">
        <f t="shared" si="132"/>
        <v>33362.724999999999</v>
      </c>
      <c r="M639" s="17">
        <f t="shared" si="133"/>
        <v>33362.724999999999</v>
      </c>
      <c r="N639" s="17">
        <f t="shared" si="134"/>
        <v>33362.724999999999</v>
      </c>
      <c r="O639" s="18">
        <v>49660</v>
      </c>
    </row>
    <row r="640" spans="1:15" x14ac:dyDescent="0.25">
      <c r="A640" s="8"/>
      <c r="B640" s="8" t="s">
        <v>1071</v>
      </c>
      <c r="C640" s="9" t="s">
        <v>1072</v>
      </c>
      <c r="D640" s="10"/>
      <c r="E640" s="11"/>
      <c r="F640" s="11"/>
      <c r="G640" s="11"/>
      <c r="H640" s="15"/>
      <c r="I640" s="11"/>
      <c r="J640" s="17"/>
      <c r="K640" s="17"/>
      <c r="L640" s="17"/>
      <c r="M640" s="17"/>
      <c r="N640" s="17"/>
      <c r="O640" s="18"/>
    </row>
    <row r="641" spans="1:15" x14ac:dyDescent="0.25">
      <c r="A641" s="13" t="s">
        <v>144</v>
      </c>
      <c r="B641" s="13"/>
      <c r="C641" s="14" t="s">
        <v>1073</v>
      </c>
      <c r="D641" s="14" t="s">
        <v>1074</v>
      </c>
      <c r="E641" s="15">
        <v>0</v>
      </c>
      <c r="F641" s="15">
        <v>1000</v>
      </c>
      <c r="G641" s="15">
        <v>0</v>
      </c>
      <c r="H641" s="15">
        <f t="shared" ref="H641:H661" si="135">F641+G641+E641</f>
        <v>1000</v>
      </c>
      <c r="I641" s="16">
        <v>1.4850000000000001</v>
      </c>
      <c r="J641" s="17">
        <f t="shared" si="124"/>
        <v>1485</v>
      </c>
      <c r="K641" s="17">
        <f t="shared" ref="K641:K661" si="136">J641/4</f>
        <v>371.25</v>
      </c>
      <c r="L641" s="17">
        <f t="shared" ref="L641:L661" si="137">J641/4</f>
        <v>371.25</v>
      </c>
      <c r="M641" s="17">
        <f t="shared" ref="M641:M661" si="138">J641/4</f>
        <v>371.25</v>
      </c>
      <c r="N641" s="17">
        <f t="shared" ref="N641:N661" si="139">J641/4</f>
        <v>371.25</v>
      </c>
      <c r="O641" s="18">
        <v>1000</v>
      </c>
    </row>
    <row r="642" spans="1:15" ht="30" x14ac:dyDescent="0.25">
      <c r="A642" s="19" t="s">
        <v>1075</v>
      </c>
      <c r="B642" s="19"/>
      <c r="C642" s="14" t="s">
        <v>1076</v>
      </c>
      <c r="D642" s="14" t="s">
        <v>1077</v>
      </c>
      <c r="E642" s="15">
        <v>0</v>
      </c>
      <c r="F642" s="15">
        <v>74890</v>
      </c>
      <c r="G642" s="15">
        <v>0</v>
      </c>
      <c r="H642" s="15">
        <f t="shared" si="135"/>
        <v>74890</v>
      </c>
      <c r="I642" s="16">
        <v>14.291</v>
      </c>
      <c r="J642" s="17">
        <f t="shared" si="124"/>
        <v>1070252.99</v>
      </c>
      <c r="K642" s="17">
        <f t="shared" si="136"/>
        <v>267563.2475</v>
      </c>
      <c r="L642" s="17">
        <f t="shared" si="137"/>
        <v>267563.2475</v>
      </c>
      <c r="M642" s="17">
        <f t="shared" si="138"/>
        <v>267563.2475</v>
      </c>
      <c r="N642" s="17">
        <f t="shared" si="139"/>
        <v>267563.2475</v>
      </c>
      <c r="O642" s="18">
        <v>74890</v>
      </c>
    </row>
    <row r="643" spans="1:15" ht="30" x14ac:dyDescent="0.25">
      <c r="A643" s="19" t="s">
        <v>1075</v>
      </c>
      <c r="B643" s="19"/>
      <c r="C643" s="14" t="s">
        <v>1076</v>
      </c>
      <c r="D643" s="14" t="s">
        <v>1078</v>
      </c>
      <c r="E643" s="15">
        <v>0</v>
      </c>
      <c r="F643" s="15">
        <v>38730</v>
      </c>
      <c r="G643" s="15">
        <v>0</v>
      </c>
      <c r="H643" s="15">
        <f t="shared" si="135"/>
        <v>38730</v>
      </c>
      <c r="I643" s="16">
        <v>4.9420000000000002</v>
      </c>
      <c r="J643" s="17">
        <f t="shared" si="124"/>
        <v>191403.66</v>
      </c>
      <c r="K643" s="17">
        <f t="shared" si="136"/>
        <v>47850.915000000001</v>
      </c>
      <c r="L643" s="17">
        <f t="shared" si="137"/>
        <v>47850.915000000001</v>
      </c>
      <c r="M643" s="17">
        <f t="shared" si="138"/>
        <v>47850.915000000001</v>
      </c>
      <c r="N643" s="17">
        <f t="shared" si="139"/>
        <v>47850.915000000001</v>
      </c>
      <c r="O643" s="18">
        <v>38730</v>
      </c>
    </row>
    <row r="644" spans="1:15" ht="30" x14ac:dyDescent="0.25">
      <c r="A644" s="19" t="s">
        <v>1075</v>
      </c>
      <c r="B644" s="19"/>
      <c r="C644" s="14" t="s">
        <v>1076</v>
      </c>
      <c r="D644" s="14" t="s">
        <v>1079</v>
      </c>
      <c r="E644" s="15">
        <v>0</v>
      </c>
      <c r="F644" s="15">
        <v>66038</v>
      </c>
      <c r="G644" s="15">
        <v>0</v>
      </c>
      <c r="H644" s="15">
        <f t="shared" si="135"/>
        <v>66038</v>
      </c>
      <c r="I644" s="16">
        <v>8.58</v>
      </c>
      <c r="J644" s="17">
        <f t="shared" si="124"/>
        <v>566606.04</v>
      </c>
      <c r="K644" s="17">
        <f t="shared" si="136"/>
        <v>141651.51</v>
      </c>
      <c r="L644" s="17">
        <f t="shared" si="137"/>
        <v>141651.51</v>
      </c>
      <c r="M644" s="17">
        <f t="shared" si="138"/>
        <v>141651.51</v>
      </c>
      <c r="N644" s="17">
        <f t="shared" si="139"/>
        <v>141651.51</v>
      </c>
      <c r="O644" s="18">
        <v>66038</v>
      </c>
    </row>
    <row r="645" spans="1:15" ht="30" x14ac:dyDescent="0.25">
      <c r="A645" s="19" t="s">
        <v>159</v>
      </c>
      <c r="B645" s="19"/>
      <c r="C645" s="14" t="s">
        <v>1080</v>
      </c>
      <c r="D645" s="14" t="s">
        <v>1081</v>
      </c>
      <c r="E645" s="15">
        <v>0</v>
      </c>
      <c r="F645" s="15">
        <v>8410</v>
      </c>
      <c r="G645" s="15">
        <v>0</v>
      </c>
      <c r="H645" s="15">
        <f t="shared" si="135"/>
        <v>8410</v>
      </c>
      <c r="I645" s="16">
        <v>1.181</v>
      </c>
      <c r="J645" s="17">
        <f t="shared" si="124"/>
        <v>9932.2099999999991</v>
      </c>
      <c r="K645" s="17">
        <f t="shared" si="136"/>
        <v>2483.0524999999998</v>
      </c>
      <c r="L645" s="17">
        <f t="shared" si="137"/>
        <v>2483.0524999999998</v>
      </c>
      <c r="M645" s="17">
        <f t="shared" si="138"/>
        <v>2483.0524999999998</v>
      </c>
      <c r="N645" s="17">
        <f t="shared" si="139"/>
        <v>2483.0524999999998</v>
      </c>
      <c r="O645" s="18">
        <v>8410</v>
      </c>
    </row>
    <row r="646" spans="1:15" ht="30" x14ac:dyDescent="0.25">
      <c r="A646" s="19" t="s">
        <v>159</v>
      </c>
      <c r="B646" s="19"/>
      <c r="C646" s="14" t="s">
        <v>1080</v>
      </c>
      <c r="D646" s="14" t="s">
        <v>1082</v>
      </c>
      <c r="E646" s="15">
        <v>0</v>
      </c>
      <c r="F646" s="15">
        <v>7342</v>
      </c>
      <c r="G646" s="15">
        <v>0</v>
      </c>
      <c r="H646" s="15">
        <f t="shared" si="135"/>
        <v>7342</v>
      </c>
      <c r="I646" s="16">
        <v>1.3540000000000001</v>
      </c>
      <c r="J646" s="17">
        <f t="shared" si="124"/>
        <v>9941.07</v>
      </c>
      <c r="K646" s="17">
        <f t="shared" si="136"/>
        <v>2485.2674999999999</v>
      </c>
      <c r="L646" s="17">
        <f t="shared" si="137"/>
        <v>2485.2674999999999</v>
      </c>
      <c r="M646" s="17">
        <f t="shared" si="138"/>
        <v>2485.2674999999999</v>
      </c>
      <c r="N646" s="17">
        <f t="shared" si="139"/>
        <v>2485.2674999999999</v>
      </c>
      <c r="O646" s="18">
        <v>7342</v>
      </c>
    </row>
    <row r="647" spans="1:15" ht="30" x14ac:dyDescent="0.25">
      <c r="A647" s="19" t="s">
        <v>159</v>
      </c>
      <c r="B647" s="19"/>
      <c r="C647" s="14" t="s">
        <v>1080</v>
      </c>
      <c r="D647" s="14" t="s">
        <v>1083</v>
      </c>
      <c r="E647" s="15">
        <v>0</v>
      </c>
      <c r="F647" s="15">
        <v>13180</v>
      </c>
      <c r="G647" s="15">
        <v>0</v>
      </c>
      <c r="H647" s="15">
        <f t="shared" si="135"/>
        <v>13180</v>
      </c>
      <c r="I647" s="16">
        <v>1.181</v>
      </c>
      <c r="J647" s="17">
        <f t="shared" ref="J647:J710" si="140">ROUNDUP((H647*I647),2)</f>
        <v>15565.58</v>
      </c>
      <c r="K647" s="17">
        <f t="shared" si="136"/>
        <v>3891.395</v>
      </c>
      <c r="L647" s="17">
        <f t="shared" si="137"/>
        <v>3891.395</v>
      </c>
      <c r="M647" s="17">
        <f t="shared" si="138"/>
        <v>3891.395</v>
      </c>
      <c r="N647" s="17">
        <f t="shared" si="139"/>
        <v>3891.395</v>
      </c>
      <c r="O647" s="18">
        <v>13180</v>
      </c>
    </row>
    <row r="648" spans="1:15" x14ac:dyDescent="0.25">
      <c r="A648" s="19"/>
      <c r="B648" s="19"/>
      <c r="C648" s="14" t="s">
        <v>1080</v>
      </c>
      <c r="D648" s="14" t="s">
        <v>315</v>
      </c>
      <c r="E648" s="15">
        <v>0</v>
      </c>
      <c r="F648" s="15">
        <v>279761</v>
      </c>
      <c r="G648" s="15">
        <v>0</v>
      </c>
      <c r="H648" s="15">
        <f t="shared" si="135"/>
        <v>279761</v>
      </c>
      <c r="I648" s="16">
        <v>0.54</v>
      </c>
      <c r="J648" s="17">
        <f t="shared" si="140"/>
        <v>151070.94</v>
      </c>
      <c r="K648" s="17">
        <f t="shared" si="136"/>
        <v>37767.735000000001</v>
      </c>
      <c r="L648" s="17">
        <f t="shared" si="137"/>
        <v>37767.735000000001</v>
      </c>
      <c r="M648" s="17">
        <f t="shared" si="138"/>
        <v>37767.735000000001</v>
      </c>
      <c r="N648" s="17">
        <f t="shared" si="139"/>
        <v>37767.735000000001</v>
      </c>
      <c r="O648" s="18">
        <v>280733</v>
      </c>
    </row>
    <row r="649" spans="1:15" ht="30" x14ac:dyDescent="0.25">
      <c r="A649" s="19" t="s">
        <v>21</v>
      </c>
      <c r="B649" s="19"/>
      <c r="C649" s="14" t="s">
        <v>1080</v>
      </c>
      <c r="D649" s="14" t="s">
        <v>1084</v>
      </c>
      <c r="E649" s="15">
        <v>0</v>
      </c>
      <c r="F649" s="15">
        <v>34459</v>
      </c>
      <c r="G649" s="15">
        <v>100</v>
      </c>
      <c r="H649" s="15">
        <f t="shared" si="135"/>
        <v>34559</v>
      </c>
      <c r="I649" s="16">
        <v>0.96499999999999997</v>
      </c>
      <c r="J649" s="17">
        <f t="shared" si="140"/>
        <v>33349.440000000002</v>
      </c>
      <c r="K649" s="17">
        <f t="shared" si="136"/>
        <v>8337.36</v>
      </c>
      <c r="L649" s="17">
        <f t="shared" si="137"/>
        <v>8337.36</v>
      </c>
      <c r="M649" s="17">
        <f t="shared" si="138"/>
        <v>8337.36</v>
      </c>
      <c r="N649" s="17">
        <f t="shared" si="139"/>
        <v>8337.36</v>
      </c>
      <c r="O649" s="18">
        <v>34649</v>
      </c>
    </row>
    <row r="650" spans="1:15" x14ac:dyDescent="0.25">
      <c r="A650" s="19" t="s">
        <v>159</v>
      </c>
      <c r="B650" s="19"/>
      <c r="C650" s="14" t="s">
        <v>1080</v>
      </c>
      <c r="D650" s="14" t="s">
        <v>713</v>
      </c>
      <c r="E650" s="15">
        <v>0</v>
      </c>
      <c r="F650" s="15">
        <v>34120</v>
      </c>
      <c r="G650" s="15">
        <v>0</v>
      </c>
      <c r="H650" s="15">
        <f t="shared" si="135"/>
        <v>34120</v>
      </c>
      <c r="I650" s="16">
        <v>0.82399999999999995</v>
      </c>
      <c r="J650" s="17">
        <f t="shared" si="140"/>
        <v>28114.880000000001</v>
      </c>
      <c r="K650" s="17">
        <f t="shared" si="136"/>
        <v>7028.72</v>
      </c>
      <c r="L650" s="17">
        <f t="shared" si="137"/>
        <v>7028.72</v>
      </c>
      <c r="M650" s="17">
        <f t="shared" si="138"/>
        <v>7028.72</v>
      </c>
      <c r="N650" s="17">
        <f t="shared" si="139"/>
        <v>7028.72</v>
      </c>
      <c r="O650" s="18">
        <v>34120</v>
      </c>
    </row>
    <row r="651" spans="1:15" x14ac:dyDescent="0.25">
      <c r="A651" s="19" t="s">
        <v>159</v>
      </c>
      <c r="B651" s="19"/>
      <c r="C651" s="14" t="s">
        <v>1080</v>
      </c>
      <c r="D651" s="14" t="s">
        <v>683</v>
      </c>
      <c r="E651" s="15">
        <v>0</v>
      </c>
      <c r="F651" s="15">
        <v>43640</v>
      </c>
      <c r="G651" s="15">
        <v>0</v>
      </c>
      <c r="H651" s="15">
        <f t="shared" si="135"/>
        <v>43640</v>
      </c>
      <c r="I651" s="16">
        <v>0.47899999999999998</v>
      </c>
      <c r="J651" s="17">
        <f t="shared" si="140"/>
        <v>20903.560000000001</v>
      </c>
      <c r="K651" s="17">
        <f t="shared" si="136"/>
        <v>5225.8900000000003</v>
      </c>
      <c r="L651" s="17">
        <f t="shared" si="137"/>
        <v>5225.8900000000003</v>
      </c>
      <c r="M651" s="17">
        <f t="shared" si="138"/>
        <v>5225.8900000000003</v>
      </c>
      <c r="N651" s="17">
        <f t="shared" si="139"/>
        <v>5225.8900000000003</v>
      </c>
      <c r="O651" s="18">
        <v>43640</v>
      </c>
    </row>
    <row r="652" spans="1:15" x14ac:dyDescent="0.25">
      <c r="A652" s="19" t="s">
        <v>433</v>
      </c>
      <c r="B652" s="19"/>
      <c r="C652" s="14" t="s">
        <v>1080</v>
      </c>
      <c r="D652" s="14" t="s">
        <v>1085</v>
      </c>
      <c r="E652" s="15">
        <v>0</v>
      </c>
      <c r="F652" s="15">
        <v>50617</v>
      </c>
      <c r="G652" s="15">
        <v>0</v>
      </c>
      <c r="H652" s="15">
        <f t="shared" si="135"/>
        <v>50617</v>
      </c>
      <c r="I652" s="16">
        <v>0.85099999999999998</v>
      </c>
      <c r="J652" s="17">
        <f t="shared" si="140"/>
        <v>43075.07</v>
      </c>
      <c r="K652" s="17">
        <f t="shared" si="136"/>
        <v>10768.7675</v>
      </c>
      <c r="L652" s="17">
        <f t="shared" si="137"/>
        <v>10768.7675</v>
      </c>
      <c r="M652" s="17">
        <f t="shared" si="138"/>
        <v>10768.7675</v>
      </c>
      <c r="N652" s="17">
        <f t="shared" si="139"/>
        <v>10768.7675</v>
      </c>
      <c r="O652" s="18">
        <v>50617</v>
      </c>
    </row>
    <row r="653" spans="1:15" x14ac:dyDescent="0.25">
      <c r="A653" s="19" t="s">
        <v>433</v>
      </c>
      <c r="B653" s="19"/>
      <c r="C653" s="14" t="s">
        <v>1080</v>
      </c>
      <c r="D653" s="14" t="s">
        <v>1086</v>
      </c>
      <c r="E653" s="15">
        <v>0</v>
      </c>
      <c r="F653" s="15">
        <v>13210</v>
      </c>
      <c r="G653" s="15">
        <v>0</v>
      </c>
      <c r="H653" s="15">
        <f t="shared" si="135"/>
        <v>13210</v>
      </c>
      <c r="I653" s="16">
        <v>2.8759999999999999</v>
      </c>
      <c r="J653" s="17">
        <f t="shared" si="140"/>
        <v>37991.96</v>
      </c>
      <c r="K653" s="17">
        <f t="shared" si="136"/>
        <v>9497.99</v>
      </c>
      <c r="L653" s="17">
        <f t="shared" si="137"/>
        <v>9497.99</v>
      </c>
      <c r="M653" s="17">
        <f t="shared" si="138"/>
        <v>9497.99</v>
      </c>
      <c r="N653" s="17">
        <f t="shared" si="139"/>
        <v>9497.99</v>
      </c>
      <c r="O653" s="18">
        <v>13210</v>
      </c>
    </row>
    <row r="654" spans="1:15" x14ac:dyDescent="0.25">
      <c r="A654" s="19" t="s">
        <v>433</v>
      </c>
      <c r="B654" s="19"/>
      <c r="C654" s="14" t="s">
        <v>1080</v>
      </c>
      <c r="D654" s="14" t="s">
        <v>1087</v>
      </c>
      <c r="E654" s="15">
        <v>0</v>
      </c>
      <c r="F654" s="15">
        <v>75698</v>
      </c>
      <c r="G654" s="15">
        <v>0</v>
      </c>
      <c r="H654" s="15">
        <f t="shared" si="135"/>
        <v>75698</v>
      </c>
      <c r="I654" s="16">
        <v>1.448</v>
      </c>
      <c r="J654" s="17">
        <f t="shared" si="140"/>
        <v>109610.70999999999</v>
      </c>
      <c r="K654" s="17">
        <f t="shared" si="136"/>
        <v>27402.677499999998</v>
      </c>
      <c r="L654" s="17">
        <f t="shared" si="137"/>
        <v>27402.677499999998</v>
      </c>
      <c r="M654" s="17">
        <f t="shared" si="138"/>
        <v>27402.677499999998</v>
      </c>
      <c r="N654" s="17">
        <f t="shared" si="139"/>
        <v>27402.677499999998</v>
      </c>
      <c r="O654" s="18">
        <v>75698</v>
      </c>
    </row>
    <row r="655" spans="1:15" x14ac:dyDescent="0.25">
      <c r="A655" s="19" t="s">
        <v>433</v>
      </c>
      <c r="B655" s="19"/>
      <c r="C655" s="14" t="s">
        <v>1080</v>
      </c>
      <c r="D655" s="14" t="s">
        <v>1088</v>
      </c>
      <c r="E655" s="15">
        <v>0</v>
      </c>
      <c r="F655" s="15">
        <v>54530</v>
      </c>
      <c r="G655" s="15">
        <v>0</v>
      </c>
      <c r="H655" s="15">
        <f t="shared" si="135"/>
        <v>54530</v>
      </c>
      <c r="I655" s="16">
        <v>2.0859999999999999</v>
      </c>
      <c r="J655" s="17">
        <f t="shared" si="140"/>
        <v>113749.58</v>
      </c>
      <c r="K655" s="17">
        <f t="shared" si="136"/>
        <v>28437.395</v>
      </c>
      <c r="L655" s="17">
        <f t="shared" si="137"/>
        <v>28437.395</v>
      </c>
      <c r="M655" s="17">
        <f t="shared" si="138"/>
        <v>28437.395</v>
      </c>
      <c r="N655" s="17">
        <f t="shared" si="139"/>
        <v>28437.395</v>
      </c>
      <c r="O655" s="18">
        <v>54530</v>
      </c>
    </row>
    <row r="656" spans="1:15" x14ac:dyDescent="0.25">
      <c r="A656" s="19" t="s">
        <v>159</v>
      </c>
      <c r="B656" s="19"/>
      <c r="C656" s="14" t="s">
        <v>1089</v>
      </c>
      <c r="D656" s="14" t="s">
        <v>1090</v>
      </c>
      <c r="E656" s="15">
        <v>0</v>
      </c>
      <c r="F656" s="15">
        <v>494243</v>
      </c>
      <c r="G656" s="15">
        <v>16190</v>
      </c>
      <c r="H656" s="15">
        <f t="shared" si="135"/>
        <v>510433</v>
      </c>
      <c r="I656" s="16">
        <v>1.5289999999999999</v>
      </c>
      <c r="J656" s="17">
        <f t="shared" si="140"/>
        <v>780452.06</v>
      </c>
      <c r="K656" s="17">
        <f t="shared" si="136"/>
        <v>195113.01500000001</v>
      </c>
      <c r="L656" s="17">
        <f t="shared" si="137"/>
        <v>195113.01500000001</v>
      </c>
      <c r="M656" s="17">
        <f t="shared" si="138"/>
        <v>195113.01500000001</v>
      </c>
      <c r="N656" s="17">
        <f t="shared" si="139"/>
        <v>195113.01500000001</v>
      </c>
      <c r="O656" s="18">
        <v>518233</v>
      </c>
    </row>
    <row r="657" spans="1:15" x14ac:dyDescent="0.25">
      <c r="A657" s="19" t="s">
        <v>21</v>
      </c>
      <c r="B657" s="19"/>
      <c r="C657" s="14" t="s">
        <v>1091</v>
      </c>
      <c r="D657" s="14" t="s">
        <v>1092</v>
      </c>
      <c r="E657" s="15">
        <v>0</v>
      </c>
      <c r="F657" s="15">
        <v>880677</v>
      </c>
      <c r="G657" s="15">
        <v>8760</v>
      </c>
      <c r="H657" s="15">
        <f t="shared" si="135"/>
        <v>889437</v>
      </c>
      <c r="I657" s="16">
        <v>0.38500000000000001</v>
      </c>
      <c r="J657" s="17">
        <f t="shared" si="140"/>
        <v>342433.25</v>
      </c>
      <c r="K657" s="17">
        <f t="shared" si="136"/>
        <v>85608.3125</v>
      </c>
      <c r="L657" s="17">
        <f t="shared" si="137"/>
        <v>85608.3125</v>
      </c>
      <c r="M657" s="17">
        <f t="shared" si="138"/>
        <v>85608.3125</v>
      </c>
      <c r="N657" s="17">
        <f t="shared" si="139"/>
        <v>85608.3125</v>
      </c>
      <c r="O657" s="18">
        <v>911507</v>
      </c>
    </row>
    <row r="658" spans="1:15" ht="45" x14ac:dyDescent="0.25">
      <c r="A658" s="19" t="s">
        <v>1075</v>
      </c>
      <c r="B658" s="19"/>
      <c r="C658" s="14" t="s">
        <v>1091</v>
      </c>
      <c r="D658" s="14" t="s">
        <v>1093</v>
      </c>
      <c r="E658" s="15">
        <v>0</v>
      </c>
      <c r="F658" s="15">
        <v>15740</v>
      </c>
      <c r="G658" s="15">
        <v>0</v>
      </c>
      <c r="H658" s="15">
        <f t="shared" si="135"/>
        <v>15740</v>
      </c>
      <c r="I658" s="16">
        <v>31.748999999999999</v>
      </c>
      <c r="J658" s="17">
        <f t="shared" si="140"/>
        <v>499729.26</v>
      </c>
      <c r="K658" s="17">
        <f t="shared" si="136"/>
        <v>124932.315</v>
      </c>
      <c r="L658" s="17">
        <f t="shared" si="137"/>
        <v>124932.315</v>
      </c>
      <c r="M658" s="17">
        <f t="shared" si="138"/>
        <v>124932.315</v>
      </c>
      <c r="N658" s="17">
        <f t="shared" si="139"/>
        <v>124932.315</v>
      </c>
      <c r="O658" s="18">
        <v>15740</v>
      </c>
    </row>
    <row r="659" spans="1:15" ht="45" x14ac:dyDescent="0.25">
      <c r="A659" s="19" t="s">
        <v>1075</v>
      </c>
      <c r="B659" s="19"/>
      <c r="C659" s="14" t="s">
        <v>1091</v>
      </c>
      <c r="D659" s="14" t="s">
        <v>1094</v>
      </c>
      <c r="E659" s="15">
        <v>0</v>
      </c>
      <c r="F659" s="15">
        <v>23250</v>
      </c>
      <c r="G659" s="15">
        <v>0</v>
      </c>
      <c r="H659" s="15">
        <f t="shared" si="135"/>
        <v>23250</v>
      </c>
      <c r="I659" s="16">
        <v>15.321</v>
      </c>
      <c r="J659" s="17">
        <f t="shared" si="140"/>
        <v>356213.25</v>
      </c>
      <c r="K659" s="17">
        <f t="shared" si="136"/>
        <v>89053.3125</v>
      </c>
      <c r="L659" s="17">
        <f t="shared" si="137"/>
        <v>89053.3125</v>
      </c>
      <c r="M659" s="17">
        <f t="shared" si="138"/>
        <v>89053.3125</v>
      </c>
      <c r="N659" s="17">
        <f t="shared" si="139"/>
        <v>89053.3125</v>
      </c>
      <c r="O659" s="18">
        <v>23250</v>
      </c>
    </row>
    <row r="660" spans="1:15" ht="45" x14ac:dyDescent="0.25">
      <c r="A660" s="19" t="s">
        <v>1075</v>
      </c>
      <c r="B660" s="19"/>
      <c r="C660" s="14" t="s">
        <v>1091</v>
      </c>
      <c r="D660" s="14" t="s">
        <v>1095</v>
      </c>
      <c r="E660" s="15">
        <v>0</v>
      </c>
      <c r="F660" s="15">
        <v>30060</v>
      </c>
      <c r="G660" s="15">
        <v>0</v>
      </c>
      <c r="H660" s="15">
        <f t="shared" si="135"/>
        <v>30060</v>
      </c>
      <c r="I660" s="16">
        <v>19.864000000000001</v>
      </c>
      <c r="J660" s="17">
        <f t="shared" si="140"/>
        <v>597111.84</v>
      </c>
      <c r="K660" s="17">
        <f t="shared" si="136"/>
        <v>149277.96</v>
      </c>
      <c r="L660" s="17">
        <f t="shared" si="137"/>
        <v>149277.96</v>
      </c>
      <c r="M660" s="17">
        <f t="shared" si="138"/>
        <v>149277.96</v>
      </c>
      <c r="N660" s="17">
        <f t="shared" si="139"/>
        <v>149277.96</v>
      </c>
      <c r="O660" s="18">
        <v>30060</v>
      </c>
    </row>
    <row r="661" spans="1:15" ht="45" x14ac:dyDescent="0.25">
      <c r="A661" s="19" t="s">
        <v>1075</v>
      </c>
      <c r="B661" s="19"/>
      <c r="C661" s="14" t="s">
        <v>1091</v>
      </c>
      <c r="D661" s="14" t="s">
        <v>1096</v>
      </c>
      <c r="E661" s="15">
        <v>0</v>
      </c>
      <c r="F661" s="15">
        <v>24330</v>
      </c>
      <c r="G661" s="15">
        <v>0</v>
      </c>
      <c r="H661" s="15">
        <f t="shared" si="135"/>
        <v>24330</v>
      </c>
      <c r="I661" s="16">
        <v>22.594999999999999</v>
      </c>
      <c r="J661" s="17">
        <f t="shared" si="140"/>
        <v>549736.35</v>
      </c>
      <c r="K661" s="17">
        <f t="shared" si="136"/>
        <v>137434.08749999999</v>
      </c>
      <c r="L661" s="17">
        <f t="shared" si="137"/>
        <v>137434.08749999999</v>
      </c>
      <c r="M661" s="17">
        <f t="shared" si="138"/>
        <v>137434.08749999999</v>
      </c>
      <c r="N661" s="17">
        <f t="shared" si="139"/>
        <v>137434.08749999999</v>
      </c>
      <c r="O661" s="18">
        <v>24330</v>
      </c>
    </row>
    <row r="662" spans="1:15" x14ac:dyDescent="0.25">
      <c r="A662" s="8"/>
      <c r="B662" s="8" t="s">
        <v>1097</v>
      </c>
      <c r="C662" s="9" t="s">
        <v>1098</v>
      </c>
      <c r="D662" s="10"/>
      <c r="E662" s="11"/>
      <c r="F662" s="11"/>
      <c r="G662" s="11"/>
      <c r="H662" s="15"/>
      <c r="I662" s="11"/>
      <c r="J662" s="17"/>
      <c r="K662" s="17"/>
      <c r="L662" s="17"/>
      <c r="M662" s="17"/>
      <c r="N662" s="17"/>
      <c r="O662" s="18"/>
    </row>
    <row r="663" spans="1:15" x14ac:dyDescent="0.25">
      <c r="A663" s="19" t="s">
        <v>180</v>
      </c>
      <c r="B663" s="19"/>
      <c r="C663" s="14" t="s">
        <v>1099</v>
      </c>
      <c r="D663" s="14" t="s">
        <v>509</v>
      </c>
      <c r="E663" s="15">
        <v>0</v>
      </c>
      <c r="F663" s="15">
        <v>118450</v>
      </c>
      <c r="G663" s="15">
        <v>429250</v>
      </c>
      <c r="H663" s="15">
        <f t="shared" ref="H663:H683" si="141">F663+G663+E663</f>
        <v>547700</v>
      </c>
      <c r="I663" s="16">
        <v>0.192</v>
      </c>
      <c r="J663" s="17">
        <f t="shared" si="140"/>
        <v>105158.39999999999</v>
      </c>
      <c r="K663" s="17">
        <f t="shared" ref="K663:K683" si="142">J663/4</f>
        <v>26289.599999999999</v>
      </c>
      <c r="L663" s="17">
        <f t="shared" ref="L663:L683" si="143">J663/4</f>
        <v>26289.599999999999</v>
      </c>
      <c r="M663" s="17">
        <f t="shared" ref="M663:M683" si="144">J663/4</f>
        <v>26289.599999999999</v>
      </c>
      <c r="N663" s="17">
        <f t="shared" ref="N663:N683" si="145">J663/4</f>
        <v>26289.599999999999</v>
      </c>
      <c r="O663" s="18">
        <v>547700</v>
      </c>
    </row>
    <row r="664" spans="1:15" x14ac:dyDescent="0.25">
      <c r="A664" s="19" t="s">
        <v>180</v>
      </c>
      <c r="B664" s="19"/>
      <c r="C664" s="14" t="s">
        <v>1100</v>
      </c>
      <c r="D664" s="14" t="s">
        <v>1101</v>
      </c>
      <c r="E664" s="15">
        <v>0</v>
      </c>
      <c r="F664" s="15">
        <v>337970</v>
      </c>
      <c r="G664" s="15">
        <v>1343510</v>
      </c>
      <c r="H664" s="15">
        <f t="shared" si="141"/>
        <v>1681480</v>
      </c>
      <c r="I664" s="16">
        <v>1.4279999999999999</v>
      </c>
      <c r="J664" s="17">
        <f t="shared" si="140"/>
        <v>2401153.44</v>
      </c>
      <c r="K664" s="17">
        <f t="shared" si="142"/>
        <v>600288.36</v>
      </c>
      <c r="L664" s="17">
        <f t="shared" si="143"/>
        <v>600288.36</v>
      </c>
      <c r="M664" s="17">
        <f t="shared" si="144"/>
        <v>600288.36</v>
      </c>
      <c r="N664" s="17">
        <f t="shared" si="145"/>
        <v>600288.36</v>
      </c>
      <c r="O664" s="18">
        <v>1681980</v>
      </c>
    </row>
    <row r="665" spans="1:15" x14ac:dyDescent="0.25">
      <c r="A665" s="19" t="s">
        <v>180</v>
      </c>
      <c r="B665" s="19"/>
      <c r="C665" s="14" t="s">
        <v>1100</v>
      </c>
      <c r="D665" s="14" t="s">
        <v>1102</v>
      </c>
      <c r="E665" s="15">
        <v>0</v>
      </c>
      <c r="F665" s="15">
        <v>250430</v>
      </c>
      <c r="G665" s="15">
        <v>1157700</v>
      </c>
      <c r="H665" s="15">
        <f t="shared" si="141"/>
        <v>1408130</v>
      </c>
      <c r="I665" s="16">
        <v>1.593</v>
      </c>
      <c r="J665" s="17">
        <f t="shared" si="140"/>
        <v>2243151.09</v>
      </c>
      <c r="K665" s="17">
        <f t="shared" si="142"/>
        <v>560787.77249999996</v>
      </c>
      <c r="L665" s="17">
        <f t="shared" si="143"/>
        <v>560787.77249999996</v>
      </c>
      <c r="M665" s="17">
        <f t="shared" si="144"/>
        <v>560787.77249999996</v>
      </c>
      <c r="N665" s="17">
        <f t="shared" si="145"/>
        <v>560787.77249999996</v>
      </c>
      <c r="O665" s="18">
        <v>1408130</v>
      </c>
    </row>
    <row r="666" spans="1:15" x14ac:dyDescent="0.25">
      <c r="A666" s="19" t="s">
        <v>180</v>
      </c>
      <c r="B666" s="19"/>
      <c r="C666" s="14" t="s">
        <v>1100</v>
      </c>
      <c r="D666" s="14" t="s">
        <v>1103</v>
      </c>
      <c r="E666" s="15">
        <v>0</v>
      </c>
      <c r="F666" s="15">
        <v>291600</v>
      </c>
      <c r="G666" s="15">
        <v>985990</v>
      </c>
      <c r="H666" s="15">
        <f t="shared" si="141"/>
        <v>1277590</v>
      </c>
      <c r="I666" s="16">
        <v>1.63</v>
      </c>
      <c r="J666" s="17">
        <f t="shared" si="140"/>
        <v>2082471.7</v>
      </c>
      <c r="K666" s="17">
        <f t="shared" si="142"/>
        <v>520617.92499999999</v>
      </c>
      <c r="L666" s="17">
        <f t="shared" si="143"/>
        <v>520617.92499999999</v>
      </c>
      <c r="M666" s="17">
        <f t="shared" si="144"/>
        <v>520617.92499999999</v>
      </c>
      <c r="N666" s="17">
        <f t="shared" si="145"/>
        <v>520617.92499999999</v>
      </c>
      <c r="O666" s="18">
        <v>1278840</v>
      </c>
    </row>
    <row r="667" spans="1:15" x14ac:dyDescent="0.25">
      <c r="A667" s="19" t="s">
        <v>180</v>
      </c>
      <c r="B667" s="19"/>
      <c r="C667" s="14" t="s">
        <v>1100</v>
      </c>
      <c r="D667" s="14" t="s">
        <v>844</v>
      </c>
      <c r="E667" s="15">
        <v>0</v>
      </c>
      <c r="F667" s="15">
        <v>72930</v>
      </c>
      <c r="G667" s="15">
        <v>66650</v>
      </c>
      <c r="H667" s="15">
        <f t="shared" si="141"/>
        <v>139580</v>
      </c>
      <c r="I667" s="16">
        <v>0.20300000000000001</v>
      </c>
      <c r="J667" s="17">
        <f t="shared" si="140"/>
        <v>28334.74</v>
      </c>
      <c r="K667" s="17">
        <f t="shared" si="142"/>
        <v>7083.6850000000004</v>
      </c>
      <c r="L667" s="17">
        <f t="shared" si="143"/>
        <v>7083.6850000000004</v>
      </c>
      <c r="M667" s="17">
        <f t="shared" si="144"/>
        <v>7083.6850000000004</v>
      </c>
      <c r="N667" s="17">
        <f t="shared" si="145"/>
        <v>7083.6850000000004</v>
      </c>
      <c r="O667" s="18">
        <v>141580</v>
      </c>
    </row>
    <row r="668" spans="1:15" x14ac:dyDescent="0.25">
      <c r="A668" s="19" t="s">
        <v>180</v>
      </c>
      <c r="B668" s="19"/>
      <c r="C668" s="14" t="s">
        <v>1100</v>
      </c>
      <c r="D668" s="14" t="s">
        <v>528</v>
      </c>
      <c r="E668" s="15">
        <v>0</v>
      </c>
      <c r="F668" s="15">
        <v>161250</v>
      </c>
      <c r="G668" s="15">
        <v>194850</v>
      </c>
      <c r="H668" s="15">
        <f t="shared" si="141"/>
        <v>356100</v>
      </c>
      <c r="I668" s="16">
        <v>0.29699999999999999</v>
      </c>
      <c r="J668" s="17">
        <f t="shared" si="140"/>
        <v>105761.7</v>
      </c>
      <c r="K668" s="17">
        <f t="shared" si="142"/>
        <v>26440.424999999999</v>
      </c>
      <c r="L668" s="17">
        <f t="shared" si="143"/>
        <v>26440.424999999999</v>
      </c>
      <c r="M668" s="17">
        <f t="shared" si="144"/>
        <v>26440.424999999999</v>
      </c>
      <c r="N668" s="17">
        <f t="shared" si="145"/>
        <v>26440.424999999999</v>
      </c>
      <c r="O668" s="18">
        <v>378355</v>
      </c>
    </row>
    <row r="669" spans="1:15" x14ac:dyDescent="0.25">
      <c r="A669" s="19" t="s">
        <v>433</v>
      </c>
      <c r="B669" s="19"/>
      <c r="C669" s="14" t="s">
        <v>1104</v>
      </c>
      <c r="D669" s="14" t="s">
        <v>368</v>
      </c>
      <c r="E669" s="15">
        <v>0</v>
      </c>
      <c r="F669" s="15">
        <v>18470</v>
      </c>
      <c r="G669" s="15">
        <v>158170</v>
      </c>
      <c r="H669" s="15">
        <f t="shared" si="141"/>
        <v>176640</v>
      </c>
      <c r="I669" s="16">
        <v>0.35099999999999998</v>
      </c>
      <c r="J669" s="17">
        <f t="shared" si="140"/>
        <v>62000.639999999999</v>
      </c>
      <c r="K669" s="17">
        <f t="shared" si="142"/>
        <v>15500.16</v>
      </c>
      <c r="L669" s="17">
        <f t="shared" si="143"/>
        <v>15500.16</v>
      </c>
      <c r="M669" s="17">
        <f t="shared" si="144"/>
        <v>15500.16</v>
      </c>
      <c r="N669" s="17">
        <f t="shared" si="145"/>
        <v>15500.16</v>
      </c>
      <c r="O669" s="18">
        <v>182640</v>
      </c>
    </row>
    <row r="670" spans="1:15" x14ac:dyDescent="0.25">
      <c r="A670" s="19" t="s">
        <v>180</v>
      </c>
      <c r="B670" s="19"/>
      <c r="C670" s="14" t="s">
        <v>1104</v>
      </c>
      <c r="D670" s="14" t="s">
        <v>1105</v>
      </c>
      <c r="E670" s="15">
        <v>0</v>
      </c>
      <c r="F670" s="15">
        <v>741670</v>
      </c>
      <c r="G670" s="15">
        <v>3042290</v>
      </c>
      <c r="H670" s="15">
        <f t="shared" si="141"/>
        <v>3783960</v>
      </c>
      <c r="I670" s="16">
        <v>0.32400000000000001</v>
      </c>
      <c r="J670" s="17">
        <f t="shared" si="140"/>
        <v>1226003.04</v>
      </c>
      <c r="K670" s="17">
        <f t="shared" si="142"/>
        <v>306500.76</v>
      </c>
      <c r="L670" s="17">
        <f t="shared" si="143"/>
        <v>306500.76</v>
      </c>
      <c r="M670" s="17">
        <f t="shared" si="144"/>
        <v>306500.76</v>
      </c>
      <c r="N670" s="17">
        <f t="shared" si="145"/>
        <v>306500.76</v>
      </c>
      <c r="O670" s="18">
        <v>3807960</v>
      </c>
    </row>
    <row r="671" spans="1:15" x14ac:dyDescent="0.25">
      <c r="A671" s="19" t="s">
        <v>180</v>
      </c>
      <c r="B671" s="19"/>
      <c r="C671" s="14" t="s">
        <v>1104</v>
      </c>
      <c r="D671" s="14" t="s">
        <v>848</v>
      </c>
      <c r="E671" s="15">
        <v>0</v>
      </c>
      <c r="F671" s="15">
        <v>31340</v>
      </c>
      <c r="G671" s="15">
        <v>155160</v>
      </c>
      <c r="H671" s="15">
        <f t="shared" si="141"/>
        <v>186500</v>
      </c>
      <c r="I671" s="16">
        <v>0.61399999999999999</v>
      </c>
      <c r="J671" s="17">
        <f t="shared" si="140"/>
        <v>114511</v>
      </c>
      <c r="K671" s="17">
        <f t="shared" si="142"/>
        <v>28627.75</v>
      </c>
      <c r="L671" s="17">
        <f t="shared" si="143"/>
        <v>28627.75</v>
      </c>
      <c r="M671" s="17">
        <f t="shared" si="144"/>
        <v>28627.75</v>
      </c>
      <c r="N671" s="17">
        <f t="shared" si="145"/>
        <v>28627.75</v>
      </c>
      <c r="O671" s="18">
        <v>192500</v>
      </c>
    </row>
    <row r="672" spans="1:15" x14ac:dyDescent="0.25">
      <c r="A672" s="19" t="s">
        <v>1075</v>
      </c>
      <c r="B672" s="19"/>
      <c r="C672" s="14" t="s">
        <v>1106</v>
      </c>
      <c r="D672" s="14" t="s">
        <v>1107</v>
      </c>
      <c r="E672" s="15">
        <v>0</v>
      </c>
      <c r="F672" s="15">
        <v>549560</v>
      </c>
      <c r="G672" s="15">
        <v>1009050</v>
      </c>
      <c r="H672" s="15">
        <f t="shared" si="141"/>
        <v>1558610</v>
      </c>
      <c r="I672" s="16">
        <v>0.19600000000000001</v>
      </c>
      <c r="J672" s="17">
        <f t="shared" si="140"/>
        <v>305487.56</v>
      </c>
      <c r="K672" s="17">
        <f t="shared" si="142"/>
        <v>76371.89</v>
      </c>
      <c r="L672" s="17">
        <f t="shared" si="143"/>
        <v>76371.89</v>
      </c>
      <c r="M672" s="17">
        <f t="shared" si="144"/>
        <v>76371.89</v>
      </c>
      <c r="N672" s="17">
        <f t="shared" si="145"/>
        <v>76371.89</v>
      </c>
      <c r="O672" s="18">
        <v>1601520</v>
      </c>
    </row>
    <row r="673" spans="1:15" x14ac:dyDescent="0.25">
      <c r="A673" s="19" t="s">
        <v>1075</v>
      </c>
      <c r="B673" s="19"/>
      <c r="C673" s="14" t="s">
        <v>1106</v>
      </c>
      <c r="D673" s="14" t="s">
        <v>1108</v>
      </c>
      <c r="E673" s="15">
        <v>0</v>
      </c>
      <c r="F673" s="15">
        <v>118840</v>
      </c>
      <c r="G673" s="15">
        <v>742240</v>
      </c>
      <c r="H673" s="15">
        <f t="shared" si="141"/>
        <v>861080</v>
      </c>
      <c r="I673" s="16">
        <v>0.57699999999999996</v>
      </c>
      <c r="J673" s="17">
        <f t="shared" si="140"/>
        <v>496843.16</v>
      </c>
      <c r="K673" s="17">
        <f t="shared" si="142"/>
        <v>124210.79</v>
      </c>
      <c r="L673" s="17">
        <f t="shared" si="143"/>
        <v>124210.79</v>
      </c>
      <c r="M673" s="17">
        <f t="shared" si="144"/>
        <v>124210.79</v>
      </c>
      <c r="N673" s="17">
        <f t="shared" si="145"/>
        <v>124210.79</v>
      </c>
      <c r="O673" s="18">
        <v>863980</v>
      </c>
    </row>
    <row r="674" spans="1:15" x14ac:dyDescent="0.25">
      <c r="A674" s="13" t="s">
        <v>86</v>
      </c>
      <c r="B674" s="13"/>
      <c r="C674" s="14" t="s">
        <v>1109</v>
      </c>
      <c r="D674" s="14" t="s">
        <v>1110</v>
      </c>
      <c r="E674" s="15">
        <v>0</v>
      </c>
      <c r="F674" s="15">
        <v>130980</v>
      </c>
      <c r="G674" s="15">
        <v>231930</v>
      </c>
      <c r="H674" s="15">
        <f t="shared" si="141"/>
        <v>362910</v>
      </c>
      <c r="I674" s="16">
        <v>0.21299999999999999</v>
      </c>
      <c r="J674" s="17">
        <f t="shared" si="140"/>
        <v>77299.83</v>
      </c>
      <c r="K674" s="17">
        <f t="shared" si="142"/>
        <v>19324.9575</v>
      </c>
      <c r="L674" s="17">
        <f t="shared" si="143"/>
        <v>19324.9575</v>
      </c>
      <c r="M674" s="17">
        <f t="shared" si="144"/>
        <v>19324.9575</v>
      </c>
      <c r="N674" s="17">
        <f t="shared" si="145"/>
        <v>19324.9575</v>
      </c>
      <c r="O674" s="18">
        <v>363940</v>
      </c>
    </row>
    <row r="675" spans="1:15" x14ac:dyDescent="0.25">
      <c r="A675" s="13" t="s">
        <v>86</v>
      </c>
      <c r="B675" s="13"/>
      <c r="C675" s="14" t="s">
        <v>1109</v>
      </c>
      <c r="D675" s="14" t="s">
        <v>1111</v>
      </c>
      <c r="E675" s="15">
        <v>0</v>
      </c>
      <c r="F675" s="15">
        <v>188810</v>
      </c>
      <c r="G675" s="15">
        <v>1022820</v>
      </c>
      <c r="H675" s="15">
        <f t="shared" si="141"/>
        <v>1211630</v>
      </c>
      <c r="I675" s="16">
        <v>0.33800000000000002</v>
      </c>
      <c r="J675" s="17">
        <f t="shared" si="140"/>
        <v>409530.94</v>
      </c>
      <c r="K675" s="17">
        <f t="shared" si="142"/>
        <v>102382.735</v>
      </c>
      <c r="L675" s="17">
        <f t="shared" si="143"/>
        <v>102382.735</v>
      </c>
      <c r="M675" s="17">
        <f t="shared" si="144"/>
        <v>102382.735</v>
      </c>
      <c r="N675" s="17">
        <f t="shared" si="145"/>
        <v>102382.735</v>
      </c>
      <c r="O675" s="18">
        <v>1211630</v>
      </c>
    </row>
    <row r="676" spans="1:15" x14ac:dyDescent="0.25">
      <c r="A676" s="19" t="s">
        <v>24</v>
      </c>
      <c r="B676" s="19"/>
      <c r="C676" s="14" t="s">
        <v>1112</v>
      </c>
      <c r="D676" s="14" t="s">
        <v>1113</v>
      </c>
      <c r="E676" s="15">
        <v>0</v>
      </c>
      <c r="F676" s="15">
        <v>33180</v>
      </c>
      <c r="G676" s="15">
        <v>203920</v>
      </c>
      <c r="H676" s="15">
        <f t="shared" si="141"/>
        <v>237100</v>
      </c>
      <c r="I676" s="16">
        <v>0.83</v>
      </c>
      <c r="J676" s="17">
        <f t="shared" si="140"/>
        <v>196793</v>
      </c>
      <c r="K676" s="17">
        <f t="shared" si="142"/>
        <v>49198.25</v>
      </c>
      <c r="L676" s="17">
        <f t="shared" si="143"/>
        <v>49198.25</v>
      </c>
      <c r="M676" s="17">
        <f t="shared" si="144"/>
        <v>49198.25</v>
      </c>
      <c r="N676" s="17">
        <f t="shared" si="145"/>
        <v>49198.25</v>
      </c>
      <c r="O676" s="18">
        <v>237130</v>
      </c>
    </row>
    <row r="677" spans="1:15" x14ac:dyDescent="0.25">
      <c r="A677" s="19" t="s">
        <v>24</v>
      </c>
      <c r="B677" s="19"/>
      <c r="C677" s="14" t="s">
        <v>1112</v>
      </c>
      <c r="D677" s="14" t="s">
        <v>778</v>
      </c>
      <c r="E677" s="15">
        <v>0</v>
      </c>
      <c r="F677" s="15">
        <v>48230</v>
      </c>
      <c r="G677" s="15">
        <v>533400</v>
      </c>
      <c r="H677" s="15">
        <f t="shared" si="141"/>
        <v>581630</v>
      </c>
      <c r="I677" s="16">
        <v>0.3</v>
      </c>
      <c r="J677" s="17">
        <f t="shared" si="140"/>
        <v>174489</v>
      </c>
      <c r="K677" s="17">
        <f t="shared" si="142"/>
        <v>43622.25</v>
      </c>
      <c r="L677" s="17">
        <f t="shared" si="143"/>
        <v>43622.25</v>
      </c>
      <c r="M677" s="17">
        <f t="shared" si="144"/>
        <v>43622.25</v>
      </c>
      <c r="N677" s="17">
        <f t="shared" si="145"/>
        <v>43622.25</v>
      </c>
      <c r="O677" s="18">
        <v>581630</v>
      </c>
    </row>
    <row r="678" spans="1:15" x14ac:dyDescent="0.25">
      <c r="A678" s="19" t="s">
        <v>24</v>
      </c>
      <c r="B678" s="19"/>
      <c r="C678" s="14" t="s">
        <v>1112</v>
      </c>
      <c r="D678" s="14" t="s">
        <v>536</v>
      </c>
      <c r="E678" s="15">
        <v>0</v>
      </c>
      <c r="F678" s="15">
        <v>75080</v>
      </c>
      <c r="G678" s="15">
        <v>530770</v>
      </c>
      <c r="H678" s="15">
        <f t="shared" si="141"/>
        <v>605850</v>
      </c>
      <c r="I678" s="16">
        <v>0.52300000000000002</v>
      </c>
      <c r="J678" s="17">
        <f t="shared" si="140"/>
        <v>316859.55</v>
      </c>
      <c r="K678" s="17">
        <f t="shared" si="142"/>
        <v>79214.887499999997</v>
      </c>
      <c r="L678" s="17">
        <f t="shared" si="143"/>
        <v>79214.887499999997</v>
      </c>
      <c r="M678" s="17">
        <f t="shared" si="144"/>
        <v>79214.887499999997</v>
      </c>
      <c r="N678" s="17">
        <f t="shared" si="145"/>
        <v>79214.887499999997</v>
      </c>
      <c r="O678" s="18">
        <v>605850</v>
      </c>
    </row>
    <row r="679" spans="1:15" x14ac:dyDescent="0.25">
      <c r="A679" s="19" t="s">
        <v>1075</v>
      </c>
      <c r="B679" s="19"/>
      <c r="C679" s="14" t="s">
        <v>1112</v>
      </c>
      <c r="D679" s="14" t="s">
        <v>1114</v>
      </c>
      <c r="E679" s="15">
        <v>0</v>
      </c>
      <c r="F679" s="15">
        <v>8140</v>
      </c>
      <c r="G679" s="15">
        <v>48700</v>
      </c>
      <c r="H679" s="15">
        <f t="shared" si="141"/>
        <v>56840</v>
      </c>
      <c r="I679" s="16">
        <v>1.1379999999999999</v>
      </c>
      <c r="J679" s="17">
        <f t="shared" si="140"/>
        <v>64683.92</v>
      </c>
      <c r="K679" s="17">
        <f t="shared" si="142"/>
        <v>16170.98</v>
      </c>
      <c r="L679" s="17">
        <f t="shared" si="143"/>
        <v>16170.98</v>
      </c>
      <c r="M679" s="17">
        <f t="shared" si="144"/>
        <v>16170.98</v>
      </c>
      <c r="N679" s="17">
        <f t="shared" si="145"/>
        <v>16170.98</v>
      </c>
      <c r="O679" s="18">
        <v>56840</v>
      </c>
    </row>
    <row r="680" spans="1:15" x14ac:dyDescent="0.25">
      <c r="A680" s="19" t="s">
        <v>1075</v>
      </c>
      <c r="B680" s="19"/>
      <c r="C680" s="14" t="s">
        <v>1115</v>
      </c>
      <c r="D680" s="14" t="s">
        <v>559</v>
      </c>
      <c r="E680" s="15">
        <v>0</v>
      </c>
      <c r="F680" s="15">
        <v>124205</v>
      </c>
      <c r="G680" s="15">
        <v>715825</v>
      </c>
      <c r="H680" s="15">
        <f t="shared" si="141"/>
        <v>840030</v>
      </c>
      <c r="I680" s="16">
        <v>0.42199999999999999</v>
      </c>
      <c r="J680" s="17">
        <f t="shared" si="140"/>
        <v>354492.66</v>
      </c>
      <c r="K680" s="17">
        <f t="shared" si="142"/>
        <v>88623.164999999994</v>
      </c>
      <c r="L680" s="17">
        <f t="shared" si="143"/>
        <v>88623.164999999994</v>
      </c>
      <c r="M680" s="17">
        <f t="shared" si="144"/>
        <v>88623.164999999994</v>
      </c>
      <c r="N680" s="17">
        <f t="shared" si="145"/>
        <v>88623.164999999994</v>
      </c>
      <c r="O680" s="18">
        <v>840230</v>
      </c>
    </row>
    <row r="681" spans="1:15" x14ac:dyDescent="0.25">
      <c r="A681" s="19" t="s">
        <v>1075</v>
      </c>
      <c r="B681" s="19"/>
      <c r="C681" s="14" t="s">
        <v>1115</v>
      </c>
      <c r="D681" s="14" t="s">
        <v>528</v>
      </c>
      <c r="E681" s="15">
        <v>0</v>
      </c>
      <c r="F681" s="15">
        <v>258865</v>
      </c>
      <c r="G681" s="15">
        <v>1206065</v>
      </c>
      <c r="H681" s="15">
        <f t="shared" si="141"/>
        <v>1464930</v>
      </c>
      <c r="I681" s="16">
        <v>0.83</v>
      </c>
      <c r="J681" s="17">
        <f t="shared" si="140"/>
        <v>1215891.8999999999</v>
      </c>
      <c r="K681" s="17">
        <f t="shared" si="142"/>
        <v>303972.97499999998</v>
      </c>
      <c r="L681" s="17">
        <f t="shared" si="143"/>
        <v>303972.97499999998</v>
      </c>
      <c r="M681" s="17">
        <f t="shared" si="144"/>
        <v>303972.97499999998</v>
      </c>
      <c r="N681" s="17">
        <f t="shared" si="145"/>
        <v>303972.97499999998</v>
      </c>
      <c r="O681" s="18">
        <v>1464930</v>
      </c>
    </row>
    <row r="682" spans="1:15" x14ac:dyDescent="0.25">
      <c r="A682" s="19" t="s">
        <v>1075</v>
      </c>
      <c r="B682" s="19"/>
      <c r="C682" s="14" t="s">
        <v>1115</v>
      </c>
      <c r="D682" s="14" t="s">
        <v>1116</v>
      </c>
      <c r="E682" s="15">
        <v>0</v>
      </c>
      <c r="F682" s="15">
        <v>24395</v>
      </c>
      <c r="G682" s="15">
        <v>344755</v>
      </c>
      <c r="H682" s="15">
        <f t="shared" si="141"/>
        <v>369150</v>
      </c>
      <c r="I682" s="16">
        <v>1.2490000000000001</v>
      </c>
      <c r="J682" s="17">
        <f t="shared" si="140"/>
        <v>461068.35</v>
      </c>
      <c r="K682" s="17">
        <f t="shared" si="142"/>
        <v>115267.08749999999</v>
      </c>
      <c r="L682" s="17">
        <f t="shared" si="143"/>
        <v>115267.08749999999</v>
      </c>
      <c r="M682" s="17">
        <f t="shared" si="144"/>
        <v>115267.08749999999</v>
      </c>
      <c r="N682" s="17">
        <f t="shared" si="145"/>
        <v>115267.08749999999</v>
      </c>
      <c r="O682" s="18">
        <v>369150</v>
      </c>
    </row>
    <row r="683" spans="1:15" x14ac:dyDescent="0.25">
      <c r="A683" s="19" t="s">
        <v>433</v>
      </c>
      <c r="B683" s="19"/>
      <c r="C683" s="14" t="s">
        <v>1117</v>
      </c>
      <c r="D683" s="14" t="s">
        <v>1118</v>
      </c>
      <c r="E683" s="15">
        <v>0</v>
      </c>
      <c r="F683" s="15">
        <v>590</v>
      </c>
      <c r="G683" s="15">
        <v>80400</v>
      </c>
      <c r="H683" s="15">
        <f t="shared" si="141"/>
        <v>80990</v>
      </c>
      <c r="I683" s="16">
        <v>9.8000000000000004E-2</v>
      </c>
      <c r="J683" s="17">
        <f t="shared" si="140"/>
        <v>7937.02</v>
      </c>
      <c r="K683" s="17">
        <f t="shared" si="142"/>
        <v>1984.2550000000001</v>
      </c>
      <c r="L683" s="17">
        <f t="shared" si="143"/>
        <v>1984.2550000000001</v>
      </c>
      <c r="M683" s="17">
        <f t="shared" si="144"/>
        <v>1984.2550000000001</v>
      </c>
      <c r="N683" s="17">
        <f t="shared" si="145"/>
        <v>1984.2550000000001</v>
      </c>
      <c r="O683" s="18">
        <v>80990</v>
      </c>
    </row>
    <row r="684" spans="1:15" x14ac:dyDescent="0.25">
      <c r="A684" s="8" t="s">
        <v>1119</v>
      </c>
      <c r="B684" s="8" t="s">
        <v>1119</v>
      </c>
      <c r="C684" s="9" t="s">
        <v>1120</v>
      </c>
      <c r="D684" s="10"/>
      <c r="E684" s="11"/>
      <c r="F684" s="11"/>
      <c r="G684" s="11"/>
      <c r="H684" s="15"/>
      <c r="I684" s="11"/>
      <c r="J684" s="17"/>
      <c r="K684" s="17"/>
      <c r="L684" s="17"/>
      <c r="M684" s="17"/>
      <c r="N684" s="17"/>
      <c r="O684" s="18"/>
    </row>
    <row r="685" spans="1:15" x14ac:dyDescent="0.25">
      <c r="A685" s="19" t="s">
        <v>180</v>
      </c>
      <c r="B685" s="19"/>
      <c r="C685" s="14" t="s">
        <v>1121</v>
      </c>
      <c r="D685" s="14" t="s">
        <v>1122</v>
      </c>
      <c r="E685" s="15">
        <v>0</v>
      </c>
      <c r="F685" s="15">
        <v>6032</v>
      </c>
      <c r="G685" s="15">
        <v>348</v>
      </c>
      <c r="H685" s="15">
        <f t="shared" ref="H685:H694" si="146">F685+G685+E685</f>
        <v>6380</v>
      </c>
      <c r="I685" s="16">
        <v>47.786000000000001</v>
      </c>
      <c r="J685" s="17">
        <f t="shared" si="140"/>
        <v>304874.68</v>
      </c>
      <c r="K685" s="17">
        <f t="shared" ref="K685:K694" si="147">J685/4</f>
        <v>76218.67</v>
      </c>
      <c r="L685" s="17">
        <f t="shared" ref="L685:L694" si="148">J685/4</f>
        <v>76218.67</v>
      </c>
      <c r="M685" s="17">
        <f t="shared" ref="M685:M694" si="149">J685/4</f>
        <v>76218.67</v>
      </c>
      <c r="N685" s="17">
        <f t="shared" ref="N685:N694" si="150">J685/4</f>
        <v>76218.67</v>
      </c>
      <c r="O685" s="18">
        <v>6590</v>
      </c>
    </row>
    <row r="686" spans="1:15" x14ac:dyDescent="0.25">
      <c r="A686" s="13" t="s">
        <v>1123</v>
      </c>
      <c r="B686" s="13"/>
      <c r="C686" s="14" t="s">
        <v>1124</v>
      </c>
      <c r="D686" s="14" t="s">
        <v>1125</v>
      </c>
      <c r="E686" s="15">
        <v>0</v>
      </c>
      <c r="F686" s="15">
        <v>362570</v>
      </c>
      <c r="G686" s="15">
        <v>2125930</v>
      </c>
      <c r="H686" s="15">
        <f t="shared" si="146"/>
        <v>2488500</v>
      </c>
      <c r="I686" s="16">
        <v>0.41499999999999998</v>
      </c>
      <c r="J686" s="17">
        <f t="shared" si="140"/>
        <v>1032727.5</v>
      </c>
      <c r="K686" s="17">
        <f t="shared" si="147"/>
        <v>258181.875</v>
      </c>
      <c r="L686" s="17">
        <f t="shared" si="148"/>
        <v>258181.875</v>
      </c>
      <c r="M686" s="17">
        <f t="shared" si="149"/>
        <v>258181.875</v>
      </c>
      <c r="N686" s="17">
        <f t="shared" si="150"/>
        <v>258181.875</v>
      </c>
      <c r="O686" s="18">
        <v>2568500</v>
      </c>
    </row>
    <row r="687" spans="1:15" x14ac:dyDescent="0.25">
      <c r="A687" s="13" t="s">
        <v>1123</v>
      </c>
      <c r="B687" s="13"/>
      <c r="C687" s="14" t="s">
        <v>1124</v>
      </c>
      <c r="D687" s="14" t="s">
        <v>1126</v>
      </c>
      <c r="E687" s="15">
        <v>0</v>
      </c>
      <c r="F687" s="15">
        <v>1090335</v>
      </c>
      <c r="G687" s="15">
        <v>4458165</v>
      </c>
      <c r="H687" s="15">
        <f t="shared" si="146"/>
        <v>5548500</v>
      </c>
      <c r="I687" s="16">
        <v>0.68200000000000005</v>
      </c>
      <c r="J687" s="17">
        <f t="shared" si="140"/>
        <v>3784077</v>
      </c>
      <c r="K687" s="17">
        <f t="shared" si="147"/>
        <v>946019.25</v>
      </c>
      <c r="L687" s="17">
        <f t="shared" si="148"/>
        <v>946019.25</v>
      </c>
      <c r="M687" s="17">
        <f t="shared" si="149"/>
        <v>946019.25</v>
      </c>
      <c r="N687" s="17">
        <f t="shared" si="150"/>
        <v>946019.25</v>
      </c>
      <c r="O687" s="18">
        <v>5668600</v>
      </c>
    </row>
    <row r="688" spans="1:15" ht="45" x14ac:dyDescent="0.25">
      <c r="A688" s="19" t="s">
        <v>1127</v>
      </c>
      <c r="B688" s="19"/>
      <c r="C688" s="14" t="s">
        <v>1124</v>
      </c>
      <c r="D688" s="14" t="s">
        <v>1128</v>
      </c>
      <c r="E688" s="15">
        <v>0</v>
      </c>
      <c r="F688" s="15">
        <v>151790</v>
      </c>
      <c r="G688" s="15">
        <v>361210</v>
      </c>
      <c r="H688" s="15">
        <f t="shared" si="146"/>
        <v>513000</v>
      </c>
      <c r="I688" s="16">
        <v>0.55000000000000004</v>
      </c>
      <c r="J688" s="17">
        <f t="shared" si="140"/>
        <v>282150</v>
      </c>
      <c r="K688" s="17">
        <f t="shared" si="147"/>
        <v>70537.5</v>
      </c>
      <c r="L688" s="17">
        <f t="shared" si="148"/>
        <v>70537.5</v>
      </c>
      <c r="M688" s="17">
        <f t="shared" si="149"/>
        <v>70537.5</v>
      </c>
      <c r="N688" s="17">
        <f t="shared" si="150"/>
        <v>70537.5</v>
      </c>
      <c r="O688" s="18">
        <v>539800</v>
      </c>
    </row>
    <row r="689" spans="1:15" x14ac:dyDescent="0.25">
      <c r="A689" s="19" t="s">
        <v>1127</v>
      </c>
      <c r="B689" s="19"/>
      <c r="C689" s="14" t="s">
        <v>1129</v>
      </c>
      <c r="D689" s="14" t="s">
        <v>1130</v>
      </c>
      <c r="E689" s="15">
        <v>0</v>
      </c>
      <c r="F689" s="15">
        <v>291980</v>
      </c>
      <c r="G689" s="15">
        <v>1168970</v>
      </c>
      <c r="H689" s="15">
        <f t="shared" si="146"/>
        <v>1460950</v>
      </c>
      <c r="I689" s="16">
        <v>0.3</v>
      </c>
      <c r="J689" s="17">
        <f t="shared" si="140"/>
        <v>438285</v>
      </c>
      <c r="K689" s="17">
        <f t="shared" si="147"/>
        <v>109571.25</v>
      </c>
      <c r="L689" s="17">
        <f t="shared" si="148"/>
        <v>109571.25</v>
      </c>
      <c r="M689" s="17">
        <f t="shared" si="149"/>
        <v>109571.25</v>
      </c>
      <c r="N689" s="17">
        <f t="shared" si="150"/>
        <v>109571.25</v>
      </c>
      <c r="O689" s="18">
        <v>1461150</v>
      </c>
    </row>
    <row r="690" spans="1:15" ht="30" x14ac:dyDescent="0.25">
      <c r="A690" s="13" t="s">
        <v>144</v>
      </c>
      <c r="B690" s="13"/>
      <c r="C690" s="14" t="s">
        <v>1131</v>
      </c>
      <c r="D690" s="14" t="s">
        <v>1132</v>
      </c>
      <c r="E690" s="15">
        <v>0</v>
      </c>
      <c r="F690" s="15">
        <v>600</v>
      </c>
      <c r="G690" s="15">
        <v>21100</v>
      </c>
      <c r="H690" s="15">
        <f t="shared" si="146"/>
        <v>21700</v>
      </c>
      <c r="I690" s="16">
        <v>2.5379999999999998</v>
      </c>
      <c r="J690" s="17">
        <f t="shared" si="140"/>
        <v>55074.6</v>
      </c>
      <c r="K690" s="17">
        <f t="shared" si="147"/>
        <v>13768.65</v>
      </c>
      <c r="L690" s="17">
        <f t="shared" si="148"/>
        <v>13768.65</v>
      </c>
      <c r="M690" s="17">
        <f t="shared" si="149"/>
        <v>13768.65</v>
      </c>
      <c r="N690" s="17">
        <f t="shared" si="150"/>
        <v>13768.65</v>
      </c>
      <c r="O690" s="18">
        <v>21700</v>
      </c>
    </row>
    <row r="691" spans="1:15" x14ac:dyDescent="0.25">
      <c r="A691" s="19" t="s">
        <v>1075</v>
      </c>
      <c r="B691" s="19"/>
      <c r="C691" s="14" t="s">
        <v>1133</v>
      </c>
      <c r="D691" s="14" t="s">
        <v>1134</v>
      </c>
      <c r="E691" s="15">
        <v>0</v>
      </c>
      <c r="F691" s="15">
        <v>168250</v>
      </c>
      <c r="G691" s="15">
        <v>876980</v>
      </c>
      <c r="H691" s="15">
        <f t="shared" si="146"/>
        <v>1045230</v>
      </c>
      <c r="I691" s="16">
        <v>0.53</v>
      </c>
      <c r="J691" s="17">
        <f t="shared" si="140"/>
        <v>553971.9</v>
      </c>
      <c r="K691" s="17">
        <f t="shared" si="147"/>
        <v>138492.97500000001</v>
      </c>
      <c r="L691" s="17">
        <f t="shared" si="148"/>
        <v>138492.97500000001</v>
      </c>
      <c r="M691" s="17">
        <f t="shared" si="149"/>
        <v>138492.97500000001</v>
      </c>
      <c r="N691" s="17">
        <f t="shared" si="150"/>
        <v>138492.97500000001</v>
      </c>
      <c r="O691" s="18">
        <v>1050870</v>
      </c>
    </row>
    <row r="692" spans="1:15" x14ac:dyDescent="0.25">
      <c r="A692" s="19" t="s">
        <v>1075</v>
      </c>
      <c r="B692" s="19"/>
      <c r="C692" s="14" t="s">
        <v>1133</v>
      </c>
      <c r="D692" s="14" t="s">
        <v>1135</v>
      </c>
      <c r="E692" s="15">
        <v>0</v>
      </c>
      <c r="F692" s="15">
        <v>180956</v>
      </c>
      <c r="G692" s="15">
        <v>837604</v>
      </c>
      <c r="H692" s="15">
        <f t="shared" si="146"/>
        <v>1018560</v>
      </c>
      <c r="I692" s="16">
        <v>1.05</v>
      </c>
      <c r="J692" s="17">
        <f t="shared" si="140"/>
        <v>1069488</v>
      </c>
      <c r="K692" s="17">
        <f t="shared" si="147"/>
        <v>267372</v>
      </c>
      <c r="L692" s="17">
        <f t="shared" si="148"/>
        <v>267372</v>
      </c>
      <c r="M692" s="17">
        <f t="shared" si="149"/>
        <v>267372</v>
      </c>
      <c r="N692" s="17">
        <f t="shared" si="150"/>
        <v>267372</v>
      </c>
      <c r="O692" s="18">
        <v>1022460</v>
      </c>
    </row>
    <row r="693" spans="1:15" x14ac:dyDescent="0.25">
      <c r="A693" s="19" t="s">
        <v>1075</v>
      </c>
      <c r="B693" s="19"/>
      <c r="C693" s="14" t="s">
        <v>1133</v>
      </c>
      <c r="D693" s="14" t="s">
        <v>1136</v>
      </c>
      <c r="E693" s="15">
        <v>0</v>
      </c>
      <c r="F693" s="15">
        <v>138752</v>
      </c>
      <c r="G693" s="15">
        <v>644838</v>
      </c>
      <c r="H693" s="15">
        <f t="shared" si="146"/>
        <v>783590</v>
      </c>
      <c r="I693" s="16">
        <v>1.5860000000000001</v>
      </c>
      <c r="J693" s="17">
        <f t="shared" si="140"/>
        <v>1242773.74</v>
      </c>
      <c r="K693" s="17">
        <f t="shared" si="147"/>
        <v>310693.435</v>
      </c>
      <c r="L693" s="17">
        <f t="shared" si="148"/>
        <v>310693.435</v>
      </c>
      <c r="M693" s="17">
        <f t="shared" si="149"/>
        <v>310693.435</v>
      </c>
      <c r="N693" s="17">
        <f t="shared" si="150"/>
        <v>310693.435</v>
      </c>
      <c r="O693" s="18">
        <v>787790</v>
      </c>
    </row>
    <row r="694" spans="1:15" x14ac:dyDescent="0.25">
      <c r="A694" s="19" t="s">
        <v>159</v>
      </c>
      <c r="B694" s="19"/>
      <c r="C694" s="14" t="s">
        <v>1137</v>
      </c>
      <c r="D694" s="14" t="s">
        <v>1111</v>
      </c>
      <c r="E694" s="15">
        <v>0</v>
      </c>
      <c r="F694" s="15">
        <v>428630</v>
      </c>
      <c r="G694" s="15">
        <v>1118020</v>
      </c>
      <c r="H694" s="15">
        <f t="shared" si="146"/>
        <v>1546650</v>
      </c>
      <c r="I694" s="16">
        <v>4.3999999999999997E-2</v>
      </c>
      <c r="J694" s="17">
        <f t="shared" si="140"/>
        <v>68052.600000000006</v>
      </c>
      <c r="K694" s="17">
        <f t="shared" si="147"/>
        <v>17013.150000000001</v>
      </c>
      <c r="L694" s="17">
        <f t="shared" si="148"/>
        <v>17013.150000000001</v>
      </c>
      <c r="M694" s="17">
        <f t="shared" si="149"/>
        <v>17013.150000000001</v>
      </c>
      <c r="N694" s="17">
        <f t="shared" si="150"/>
        <v>17013.150000000001</v>
      </c>
      <c r="O694" s="18">
        <v>1548840</v>
      </c>
    </row>
    <row r="695" spans="1:15" x14ac:dyDescent="0.25">
      <c r="A695" s="8"/>
      <c r="B695" s="8" t="s">
        <v>1138</v>
      </c>
      <c r="C695" s="9" t="s">
        <v>1139</v>
      </c>
      <c r="D695" s="10"/>
      <c r="E695" s="11"/>
      <c r="F695" s="11"/>
      <c r="G695" s="11"/>
      <c r="H695" s="15"/>
      <c r="I695" s="11"/>
      <c r="J695" s="17"/>
      <c r="K695" s="17"/>
      <c r="L695" s="17"/>
      <c r="M695" s="17"/>
      <c r="N695" s="17"/>
      <c r="O695" s="18"/>
    </row>
    <row r="696" spans="1:15" x14ac:dyDescent="0.25">
      <c r="A696" s="19" t="s">
        <v>1075</v>
      </c>
      <c r="B696" s="19"/>
      <c r="C696" s="14" t="s">
        <v>1140</v>
      </c>
      <c r="D696" s="14" t="s">
        <v>912</v>
      </c>
      <c r="E696" s="15">
        <v>0</v>
      </c>
      <c r="F696" s="15">
        <v>605</v>
      </c>
      <c r="G696" s="15">
        <v>94390</v>
      </c>
      <c r="H696" s="15">
        <f t="shared" ref="H696:H727" si="151">F696+G696+E696</f>
        <v>94995</v>
      </c>
      <c r="I696" s="16">
        <v>0.71199999999999997</v>
      </c>
      <c r="J696" s="17">
        <f t="shared" si="140"/>
        <v>67636.44</v>
      </c>
      <c r="K696" s="17">
        <f t="shared" ref="K696:K727" si="152">J696/4</f>
        <v>16909.11</v>
      </c>
      <c r="L696" s="17">
        <f t="shared" ref="L696:L727" si="153">J696/4</f>
        <v>16909.11</v>
      </c>
      <c r="M696" s="17">
        <f t="shared" ref="M696:M727" si="154">J696/4</f>
        <v>16909.11</v>
      </c>
      <c r="N696" s="17">
        <f t="shared" ref="N696:N727" si="155">J696/4</f>
        <v>16909.11</v>
      </c>
      <c r="O696" s="18">
        <v>94995</v>
      </c>
    </row>
    <row r="697" spans="1:15" x14ac:dyDescent="0.25">
      <c r="A697" s="19" t="s">
        <v>1075</v>
      </c>
      <c r="B697" s="19"/>
      <c r="C697" s="14" t="s">
        <v>1140</v>
      </c>
      <c r="D697" s="14" t="s">
        <v>842</v>
      </c>
      <c r="E697" s="15">
        <v>0</v>
      </c>
      <c r="F697" s="15">
        <v>1600</v>
      </c>
      <c r="G697" s="15">
        <v>38200</v>
      </c>
      <c r="H697" s="15">
        <f t="shared" si="151"/>
        <v>39800</v>
      </c>
      <c r="I697" s="16">
        <v>0.34100000000000003</v>
      </c>
      <c r="J697" s="17">
        <f t="shared" si="140"/>
        <v>13571.8</v>
      </c>
      <c r="K697" s="17">
        <f t="shared" si="152"/>
        <v>3392.95</v>
      </c>
      <c r="L697" s="17">
        <f t="shared" si="153"/>
        <v>3392.95</v>
      </c>
      <c r="M697" s="17">
        <f t="shared" si="154"/>
        <v>3392.95</v>
      </c>
      <c r="N697" s="17">
        <f t="shared" si="155"/>
        <v>3392.95</v>
      </c>
      <c r="O697" s="18">
        <v>39800</v>
      </c>
    </row>
    <row r="698" spans="1:15" ht="30" x14ac:dyDescent="0.25">
      <c r="A698" s="19" t="s">
        <v>1075</v>
      </c>
      <c r="B698" s="19"/>
      <c r="C698" s="14" t="s">
        <v>1141</v>
      </c>
      <c r="D698" s="14" t="s">
        <v>1142</v>
      </c>
      <c r="E698" s="15">
        <v>0</v>
      </c>
      <c r="F698" s="15">
        <v>29950</v>
      </c>
      <c r="G698" s="15">
        <v>8580</v>
      </c>
      <c r="H698" s="15">
        <f t="shared" si="151"/>
        <v>38530</v>
      </c>
      <c r="I698" s="16">
        <v>4.476</v>
      </c>
      <c r="J698" s="17">
        <f t="shared" si="140"/>
        <v>172460.28</v>
      </c>
      <c r="K698" s="17">
        <f t="shared" si="152"/>
        <v>43115.07</v>
      </c>
      <c r="L698" s="17">
        <f t="shared" si="153"/>
        <v>43115.07</v>
      </c>
      <c r="M698" s="17">
        <f t="shared" si="154"/>
        <v>43115.07</v>
      </c>
      <c r="N698" s="17">
        <f t="shared" si="155"/>
        <v>43115.07</v>
      </c>
      <c r="O698" s="18">
        <v>38970</v>
      </c>
    </row>
    <row r="699" spans="1:15" x14ac:dyDescent="0.25">
      <c r="A699" s="19" t="s">
        <v>159</v>
      </c>
      <c r="B699" s="19"/>
      <c r="C699" s="14" t="s">
        <v>1141</v>
      </c>
      <c r="D699" s="14" t="s">
        <v>1143</v>
      </c>
      <c r="E699" s="15">
        <v>0</v>
      </c>
      <c r="F699" s="15">
        <v>366910</v>
      </c>
      <c r="G699" s="15">
        <v>1050530</v>
      </c>
      <c r="H699" s="15">
        <f t="shared" si="151"/>
        <v>1417440</v>
      </c>
      <c r="I699" s="16">
        <v>1.7000000000000001E-2</v>
      </c>
      <c r="J699" s="17">
        <f t="shared" si="140"/>
        <v>24096.48</v>
      </c>
      <c r="K699" s="17">
        <f t="shared" si="152"/>
        <v>6024.12</v>
      </c>
      <c r="L699" s="17">
        <f t="shared" si="153"/>
        <v>6024.12</v>
      </c>
      <c r="M699" s="17">
        <f t="shared" si="154"/>
        <v>6024.12</v>
      </c>
      <c r="N699" s="17">
        <f t="shared" si="155"/>
        <v>6024.12</v>
      </c>
      <c r="O699" s="18">
        <v>1420530</v>
      </c>
    </row>
    <row r="700" spans="1:15" x14ac:dyDescent="0.25">
      <c r="A700" s="19" t="s">
        <v>159</v>
      </c>
      <c r="B700" s="19"/>
      <c r="C700" s="14" t="s">
        <v>1141</v>
      </c>
      <c r="D700" s="14" t="s">
        <v>842</v>
      </c>
      <c r="E700" s="15">
        <v>0</v>
      </c>
      <c r="F700" s="15">
        <v>271080</v>
      </c>
      <c r="G700" s="15">
        <v>568420</v>
      </c>
      <c r="H700" s="15">
        <f t="shared" si="151"/>
        <v>839500</v>
      </c>
      <c r="I700" s="16">
        <v>2.7E-2</v>
      </c>
      <c r="J700" s="17">
        <f t="shared" si="140"/>
        <v>22666.5</v>
      </c>
      <c r="K700" s="17">
        <f t="shared" si="152"/>
        <v>5666.625</v>
      </c>
      <c r="L700" s="17">
        <f t="shared" si="153"/>
        <v>5666.625</v>
      </c>
      <c r="M700" s="17">
        <f t="shared" si="154"/>
        <v>5666.625</v>
      </c>
      <c r="N700" s="17">
        <f t="shared" si="155"/>
        <v>5666.625</v>
      </c>
      <c r="O700" s="18">
        <v>840500</v>
      </c>
    </row>
    <row r="701" spans="1:15" ht="30" x14ac:dyDescent="0.25">
      <c r="A701" s="13" t="s">
        <v>86</v>
      </c>
      <c r="B701" s="13"/>
      <c r="C701" s="14" t="s">
        <v>1144</v>
      </c>
      <c r="D701" s="14" t="s">
        <v>1145</v>
      </c>
      <c r="E701" s="15">
        <v>0</v>
      </c>
      <c r="F701" s="15">
        <v>609</v>
      </c>
      <c r="G701" s="15">
        <v>220</v>
      </c>
      <c r="H701" s="15">
        <f t="shared" si="151"/>
        <v>829</v>
      </c>
      <c r="I701" s="16">
        <v>20.323</v>
      </c>
      <c r="J701" s="17">
        <f t="shared" si="140"/>
        <v>16847.769999999997</v>
      </c>
      <c r="K701" s="17">
        <f t="shared" si="152"/>
        <v>4211.9424999999992</v>
      </c>
      <c r="L701" s="17">
        <f t="shared" si="153"/>
        <v>4211.9424999999992</v>
      </c>
      <c r="M701" s="17">
        <f t="shared" si="154"/>
        <v>4211.9424999999992</v>
      </c>
      <c r="N701" s="17">
        <f t="shared" si="155"/>
        <v>4211.9424999999992</v>
      </c>
      <c r="O701" s="18">
        <v>829</v>
      </c>
    </row>
    <row r="702" spans="1:15" ht="30" x14ac:dyDescent="0.25">
      <c r="A702" s="19" t="s">
        <v>159</v>
      </c>
      <c r="B702" s="19"/>
      <c r="C702" s="14" t="s">
        <v>1144</v>
      </c>
      <c r="D702" s="14" t="s">
        <v>1146</v>
      </c>
      <c r="E702" s="15">
        <v>0</v>
      </c>
      <c r="F702" s="15">
        <v>4583</v>
      </c>
      <c r="G702" s="15">
        <v>180</v>
      </c>
      <c r="H702" s="15">
        <f t="shared" si="151"/>
        <v>4763</v>
      </c>
      <c r="I702" s="16">
        <v>12.212</v>
      </c>
      <c r="J702" s="17">
        <f t="shared" si="140"/>
        <v>58165.760000000002</v>
      </c>
      <c r="K702" s="17">
        <f t="shared" si="152"/>
        <v>14541.44</v>
      </c>
      <c r="L702" s="17">
        <f t="shared" si="153"/>
        <v>14541.44</v>
      </c>
      <c r="M702" s="17">
        <f t="shared" si="154"/>
        <v>14541.44</v>
      </c>
      <c r="N702" s="17">
        <f t="shared" si="155"/>
        <v>14541.44</v>
      </c>
      <c r="O702" s="18">
        <v>4763</v>
      </c>
    </row>
    <row r="703" spans="1:15" ht="30" x14ac:dyDescent="0.25">
      <c r="A703" s="19" t="s">
        <v>180</v>
      </c>
      <c r="B703" s="19"/>
      <c r="C703" s="14" t="s">
        <v>1147</v>
      </c>
      <c r="D703" s="14" t="s">
        <v>1148</v>
      </c>
      <c r="E703" s="15">
        <v>0</v>
      </c>
      <c r="F703" s="15">
        <v>16099</v>
      </c>
      <c r="G703" s="15">
        <v>23333</v>
      </c>
      <c r="H703" s="15">
        <f t="shared" si="151"/>
        <v>39432</v>
      </c>
      <c r="I703" s="16">
        <v>22.2</v>
      </c>
      <c r="J703" s="17">
        <f t="shared" si="140"/>
        <v>875390.4</v>
      </c>
      <c r="K703" s="17">
        <f t="shared" si="152"/>
        <v>218847.6</v>
      </c>
      <c r="L703" s="17">
        <f t="shared" si="153"/>
        <v>218847.6</v>
      </c>
      <c r="M703" s="17">
        <f t="shared" si="154"/>
        <v>218847.6</v>
      </c>
      <c r="N703" s="17">
        <f t="shared" si="155"/>
        <v>218847.6</v>
      </c>
      <c r="O703" s="18">
        <v>39440</v>
      </c>
    </row>
    <row r="704" spans="1:15" ht="30" x14ac:dyDescent="0.25">
      <c r="A704" s="19" t="s">
        <v>180</v>
      </c>
      <c r="B704" s="19"/>
      <c r="C704" s="14" t="s">
        <v>1147</v>
      </c>
      <c r="D704" s="14" t="s">
        <v>1142</v>
      </c>
      <c r="E704" s="15">
        <v>0</v>
      </c>
      <c r="F704" s="15">
        <v>3605</v>
      </c>
      <c r="G704" s="15">
        <v>415</v>
      </c>
      <c r="H704" s="15">
        <f t="shared" si="151"/>
        <v>4020</v>
      </c>
      <c r="I704" s="16">
        <v>20.347000000000001</v>
      </c>
      <c r="J704" s="17">
        <f t="shared" si="140"/>
        <v>81794.94</v>
      </c>
      <c r="K704" s="17">
        <f t="shared" si="152"/>
        <v>20448.735000000001</v>
      </c>
      <c r="L704" s="17">
        <f t="shared" si="153"/>
        <v>20448.735000000001</v>
      </c>
      <c r="M704" s="17">
        <f t="shared" si="154"/>
        <v>20448.735000000001</v>
      </c>
      <c r="N704" s="17">
        <f t="shared" si="155"/>
        <v>20448.735000000001</v>
      </c>
      <c r="O704" s="18">
        <v>4025</v>
      </c>
    </row>
    <row r="705" spans="1:15" x14ac:dyDescent="0.25">
      <c r="A705" s="19" t="s">
        <v>180</v>
      </c>
      <c r="B705" s="19"/>
      <c r="C705" s="14" t="s">
        <v>1147</v>
      </c>
      <c r="D705" s="14" t="s">
        <v>713</v>
      </c>
      <c r="E705" s="15">
        <v>0</v>
      </c>
      <c r="F705" s="15">
        <v>119750</v>
      </c>
      <c r="G705" s="15">
        <v>200750</v>
      </c>
      <c r="H705" s="15">
        <f t="shared" si="151"/>
        <v>320500</v>
      </c>
      <c r="I705" s="16">
        <v>0.63800000000000001</v>
      </c>
      <c r="J705" s="17">
        <f t="shared" si="140"/>
        <v>204479</v>
      </c>
      <c r="K705" s="17">
        <f t="shared" si="152"/>
        <v>51119.75</v>
      </c>
      <c r="L705" s="17">
        <f t="shared" si="153"/>
        <v>51119.75</v>
      </c>
      <c r="M705" s="17">
        <f t="shared" si="154"/>
        <v>51119.75</v>
      </c>
      <c r="N705" s="17">
        <f t="shared" si="155"/>
        <v>51119.75</v>
      </c>
      <c r="O705" s="18">
        <v>320500</v>
      </c>
    </row>
    <row r="706" spans="1:15" x14ac:dyDescent="0.25">
      <c r="A706" s="19" t="s">
        <v>180</v>
      </c>
      <c r="B706" s="19"/>
      <c r="C706" s="14" t="s">
        <v>1147</v>
      </c>
      <c r="D706" s="14" t="s">
        <v>980</v>
      </c>
      <c r="E706" s="15">
        <v>0</v>
      </c>
      <c r="F706" s="15">
        <v>311650</v>
      </c>
      <c r="G706" s="15">
        <v>732900</v>
      </c>
      <c r="H706" s="15">
        <f t="shared" si="151"/>
        <v>1044550</v>
      </c>
      <c r="I706" s="16">
        <v>0.41899999999999998</v>
      </c>
      <c r="J706" s="17">
        <f t="shared" si="140"/>
        <v>437666.45</v>
      </c>
      <c r="K706" s="17">
        <f t="shared" si="152"/>
        <v>109416.6125</v>
      </c>
      <c r="L706" s="17">
        <f t="shared" si="153"/>
        <v>109416.6125</v>
      </c>
      <c r="M706" s="17">
        <f t="shared" si="154"/>
        <v>109416.6125</v>
      </c>
      <c r="N706" s="17">
        <f t="shared" si="155"/>
        <v>109416.6125</v>
      </c>
      <c r="O706" s="18">
        <v>1044550</v>
      </c>
    </row>
    <row r="707" spans="1:15" x14ac:dyDescent="0.25">
      <c r="A707" s="19" t="s">
        <v>1127</v>
      </c>
      <c r="B707" s="19"/>
      <c r="C707" s="14" t="s">
        <v>1149</v>
      </c>
      <c r="D707" s="14" t="s">
        <v>844</v>
      </c>
      <c r="E707" s="15">
        <v>0</v>
      </c>
      <c r="F707" s="15">
        <v>81880</v>
      </c>
      <c r="G707" s="15">
        <v>357290</v>
      </c>
      <c r="H707" s="15">
        <f t="shared" si="151"/>
        <v>439170</v>
      </c>
      <c r="I707" s="16">
        <v>0.66200000000000003</v>
      </c>
      <c r="J707" s="17">
        <f t="shared" si="140"/>
        <v>290730.53999999998</v>
      </c>
      <c r="K707" s="17">
        <f t="shared" si="152"/>
        <v>72682.634999999995</v>
      </c>
      <c r="L707" s="17">
        <f t="shared" si="153"/>
        <v>72682.634999999995</v>
      </c>
      <c r="M707" s="17">
        <f t="shared" si="154"/>
        <v>72682.634999999995</v>
      </c>
      <c r="N707" s="17">
        <f t="shared" si="155"/>
        <v>72682.634999999995</v>
      </c>
      <c r="O707" s="18">
        <v>441520</v>
      </c>
    </row>
    <row r="708" spans="1:15" x14ac:dyDescent="0.25">
      <c r="A708" s="19" t="s">
        <v>1127</v>
      </c>
      <c r="B708" s="19"/>
      <c r="C708" s="14" t="s">
        <v>1149</v>
      </c>
      <c r="D708" s="14" t="s">
        <v>919</v>
      </c>
      <c r="E708" s="15">
        <v>0</v>
      </c>
      <c r="F708" s="15">
        <v>474950</v>
      </c>
      <c r="G708" s="15">
        <v>900050</v>
      </c>
      <c r="H708" s="15">
        <f t="shared" si="151"/>
        <v>1375000</v>
      </c>
      <c r="I708" s="16">
        <v>0.28999999999999998</v>
      </c>
      <c r="J708" s="17">
        <f t="shared" si="140"/>
        <v>398750</v>
      </c>
      <c r="K708" s="17">
        <f t="shared" si="152"/>
        <v>99687.5</v>
      </c>
      <c r="L708" s="17">
        <f t="shared" si="153"/>
        <v>99687.5</v>
      </c>
      <c r="M708" s="17">
        <f t="shared" si="154"/>
        <v>99687.5</v>
      </c>
      <c r="N708" s="17">
        <f t="shared" si="155"/>
        <v>99687.5</v>
      </c>
      <c r="O708" s="18">
        <v>1400990</v>
      </c>
    </row>
    <row r="709" spans="1:15" ht="30" x14ac:dyDescent="0.25">
      <c r="A709" s="19" t="s">
        <v>1127</v>
      </c>
      <c r="B709" s="19"/>
      <c r="C709" s="14" t="s">
        <v>1150</v>
      </c>
      <c r="D709" s="14" t="s">
        <v>1151</v>
      </c>
      <c r="E709" s="15">
        <v>0</v>
      </c>
      <c r="F709" s="15">
        <v>76877</v>
      </c>
      <c r="G709" s="15">
        <v>1110</v>
      </c>
      <c r="H709" s="15">
        <f t="shared" si="151"/>
        <v>77987</v>
      </c>
      <c r="I709" s="16">
        <v>1.897</v>
      </c>
      <c r="J709" s="17">
        <f t="shared" si="140"/>
        <v>147941.34</v>
      </c>
      <c r="K709" s="17">
        <f t="shared" si="152"/>
        <v>36985.334999999999</v>
      </c>
      <c r="L709" s="17">
        <f t="shared" si="153"/>
        <v>36985.334999999999</v>
      </c>
      <c r="M709" s="17">
        <f t="shared" si="154"/>
        <v>36985.334999999999</v>
      </c>
      <c r="N709" s="17">
        <f t="shared" si="155"/>
        <v>36985.334999999999</v>
      </c>
      <c r="O709" s="18">
        <v>79387</v>
      </c>
    </row>
    <row r="710" spans="1:15" ht="30" x14ac:dyDescent="0.25">
      <c r="A710" s="19" t="s">
        <v>1127</v>
      </c>
      <c r="B710" s="19"/>
      <c r="C710" s="14" t="s">
        <v>1150</v>
      </c>
      <c r="D710" s="14" t="s">
        <v>1152</v>
      </c>
      <c r="E710" s="15">
        <v>0</v>
      </c>
      <c r="F710" s="15">
        <v>64471</v>
      </c>
      <c r="G710" s="15">
        <v>2220</v>
      </c>
      <c r="H710" s="15">
        <f t="shared" si="151"/>
        <v>66691</v>
      </c>
      <c r="I710" s="16">
        <v>0.95199999999999996</v>
      </c>
      <c r="J710" s="17">
        <f t="shared" si="140"/>
        <v>63489.840000000004</v>
      </c>
      <c r="K710" s="17">
        <f t="shared" si="152"/>
        <v>15872.460000000001</v>
      </c>
      <c r="L710" s="17">
        <f t="shared" si="153"/>
        <v>15872.460000000001</v>
      </c>
      <c r="M710" s="17">
        <f t="shared" si="154"/>
        <v>15872.460000000001</v>
      </c>
      <c r="N710" s="17">
        <f t="shared" si="155"/>
        <v>15872.460000000001</v>
      </c>
      <c r="O710" s="18">
        <v>68731</v>
      </c>
    </row>
    <row r="711" spans="1:15" x14ac:dyDescent="0.25">
      <c r="A711" s="19" t="s">
        <v>159</v>
      </c>
      <c r="B711" s="19"/>
      <c r="C711" s="14" t="s">
        <v>1153</v>
      </c>
      <c r="D711" s="14" t="s">
        <v>842</v>
      </c>
      <c r="E711" s="15">
        <v>0</v>
      </c>
      <c r="F711" s="15">
        <v>4920</v>
      </c>
      <c r="G711" s="15">
        <v>6500</v>
      </c>
      <c r="H711" s="15">
        <f t="shared" si="151"/>
        <v>11420</v>
      </c>
      <c r="I711" s="16">
        <v>0.16500000000000001</v>
      </c>
      <c r="J711" s="17">
        <f t="shared" ref="J711:J774" si="156">ROUNDUP((H711*I711),2)</f>
        <v>1884.3</v>
      </c>
      <c r="K711" s="17">
        <f t="shared" si="152"/>
        <v>471.07499999999999</v>
      </c>
      <c r="L711" s="17">
        <f t="shared" si="153"/>
        <v>471.07499999999999</v>
      </c>
      <c r="M711" s="17">
        <f t="shared" si="154"/>
        <v>471.07499999999999</v>
      </c>
      <c r="N711" s="17">
        <f t="shared" si="155"/>
        <v>471.07499999999999</v>
      </c>
      <c r="O711" s="18">
        <v>11420</v>
      </c>
    </row>
    <row r="712" spans="1:15" x14ac:dyDescent="0.25">
      <c r="A712" s="13" t="s">
        <v>86</v>
      </c>
      <c r="B712" s="13"/>
      <c r="C712" s="14" t="s">
        <v>1154</v>
      </c>
      <c r="D712" s="14" t="s">
        <v>1155</v>
      </c>
      <c r="E712" s="15">
        <v>0</v>
      </c>
      <c r="F712" s="15">
        <v>16800</v>
      </c>
      <c r="G712" s="15">
        <v>21400</v>
      </c>
      <c r="H712" s="15">
        <f t="shared" si="151"/>
        <v>38200</v>
      </c>
      <c r="I712" s="16">
        <v>0.32100000000000001</v>
      </c>
      <c r="J712" s="17">
        <f t="shared" si="156"/>
        <v>12262.2</v>
      </c>
      <c r="K712" s="17">
        <f t="shared" si="152"/>
        <v>3065.55</v>
      </c>
      <c r="L712" s="17">
        <f t="shared" si="153"/>
        <v>3065.55</v>
      </c>
      <c r="M712" s="17">
        <f t="shared" si="154"/>
        <v>3065.55</v>
      </c>
      <c r="N712" s="17">
        <f t="shared" si="155"/>
        <v>3065.55</v>
      </c>
      <c r="O712" s="18">
        <v>38400</v>
      </c>
    </row>
    <row r="713" spans="1:15" x14ac:dyDescent="0.25">
      <c r="A713" s="19" t="s">
        <v>433</v>
      </c>
      <c r="B713" s="19"/>
      <c r="C713" s="14" t="s">
        <v>1154</v>
      </c>
      <c r="D713" s="14" t="s">
        <v>1156</v>
      </c>
      <c r="E713" s="15">
        <v>0</v>
      </c>
      <c r="F713" s="15">
        <v>46128</v>
      </c>
      <c r="G713" s="15">
        <v>167200</v>
      </c>
      <c r="H713" s="15">
        <f t="shared" si="151"/>
        <v>213328</v>
      </c>
      <c r="I713" s="16">
        <v>0.76600000000000001</v>
      </c>
      <c r="J713" s="17">
        <f t="shared" si="156"/>
        <v>163409.25</v>
      </c>
      <c r="K713" s="17">
        <f t="shared" si="152"/>
        <v>40852.3125</v>
      </c>
      <c r="L713" s="17">
        <f t="shared" si="153"/>
        <v>40852.3125</v>
      </c>
      <c r="M713" s="17">
        <f t="shared" si="154"/>
        <v>40852.3125</v>
      </c>
      <c r="N713" s="17">
        <f t="shared" si="155"/>
        <v>40852.3125</v>
      </c>
      <c r="O713" s="18">
        <v>213328</v>
      </c>
    </row>
    <row r="714" spans="1:15" ht="45" x14ac:dyDescent="0.25">
      <c r="A714" s="19" t="s">
        <v>1127</v>
      </c>
      <c r="B714" s="19"/>
      <c r="C714" s="14" t="s">
        <v>1157</v>
      </c>
      <c r="D714" s="14" t="s">
        <v>1158</v>
      </c>
      <c r="E714" s="15">
        <v>0</v>
      </c>
      <c r="F714" s="15">
        <v>820</v>
      </c>
      <c r="G714" s="15">
        <v>590</v>
      </c>
      <c r="H714" s="15">
        <f t="shared" si="151"/>
        <v>1410</v>
      </c>
      <c r="I714" s="16">
        <v>406.73599999999999</v>
      </c>
      <c r="J714" s="17">
        <f t="shared" si="156"/>
        <v>573497.76</v>
      </c>
      <c r="K714" s="17">
        <f t="shared" si="152"/>
        <v>143374.44</v>
      </c>
      <c r="L714" s="17">
        <f t="shared" si="153"/>
        <v>143374.44</v>
      </c>
      <c r="M714" s="17">
        <f t="shared" si="154"/>
        <v>143374.44</v>
      </c>
      <c r="N714" s="17">
        <f t="shared" si="155"/>
        <v>143374.44</v>
      </c>
      <c r="O714" s="18">
        <v>1410</v>
      </c>
    </row>
    <row r="715" spans="1:15" ht="45" x14ac:dyDescent="0.25">
      <c r="A715" s="19" t="s">
        <v>1127</v>
      </c>
      <c r="B715" s="19"/>
      <c r="C715" s="14" t="s">
        <v>1157</v>
      </c>
      <c r="D715" s="14" t="s">
        <v>1159</v>
      </c>
      <c r="E715" s="15">
        <v>0</v>
      </c>
      <c r="F715" s="15">
        <v>531</v>
      </c>
      <c r="G715" s="15">
        <v>714</v>
      </c>
      <c r="H715" s="15">
        <f t="shared" si="151"/>
        <v>1245</v>
      </c>
      <c r="I715" s="16">
        <v>578.75599999999997</v>
      </c>
      <c r="J715" s="17">
        <f t="shared" si="156"/>
        <v>720551.22</v>
      </c>
      <c r="K715" s="17">
        <f t="shared" si="152"/>
        <v>180137.80499999999</v>
      </c>
      <c r="L715" s="17">
        <f t="shared" si="153"/>
        <v>180137.80499999999</v>
      </c>
      <c r="M715" s="17">
        <f t="shared" si="154"/>
        <v>180137.80499999999</v>
      </c>
      <c r="N715" s="17">
        <f t="shared" si="155"/>
        <v>180137.80499999999</v>
      </c>
      <c r="O715" s="18">
        <v>1245</v>
      </c>
    </row>
    <row r="716" spans="1:15" x14ac:dyDescent="0.25">
      <c r="A716" s="19" t="s">
        <v>476</v>
      </c>
      <c r="B716" s="19"/>
      <c r="C716" s="14" t="s">
        <v>1157</v>
      </c>
      <c r="D716" s="14" t="s">
        <v>1160</v>
      </c>
      <c r="E716" s="15">
        <v>0</v>
      </c>
      <c r="F716" s="15">
        <v>10010</v>
      </c>
      <c r="G716" s="15">
        <v>18848</v>
      </c>
      <c r="H716" s="15">
        <f t="shared" si="151"/>
        <v>28858</v>
      </c>
      <c r="I716" s="16">
        <v>6.5549999999999997</v>
      </c>
      <c r="J716" s="17">
        <f t="shared" si="156"/>
        <v>189164.19</v>
      </c>
      <c r="K716" s="17">
        <f t="shared" si="152"/>
        <v>47291.047500000001</v>
      </c>
      <c r="L716" s="17">
        <f t="shared" si="153"/>
        <v>47291.047500000001</v>
      </c>
      <c r="M716" s="17">
        <f t="shared" si="154"/>
        <v>47291.047500000001</v>
      </c>
      <c r="N716" s="17">
        <f t="shared" si="155"/>
        <v>47291.047500000001</v>
      </c>
      <c r="O716" s="18">
        <v>28858</v>
      </c>
    </row>
    <row r="717" spans="1:15" x14ac:dyDescent="0.25">
      <c r="A717" s="19" t="s">
        <v>433</v>
      </c>
      <c r="B717" s="19"/>
      <c r="C717" s="14" t="s">
        <v>1161</v>
      </c>
      <c r="D717" s="14" t="s">
        <v>1162</v>
      </c>
      <c r="E717" s="15">
        <v>0</v>
      </c>
      <c r="F717" s="15">
        <v>4500</v>
      </c>
      <c r="G717" s="15">
        <v>0</v>
      </c>
      <c r="H717" s="15">
        <f t="shared" si="151"/>
        <v>4500</v>
      </c>
      <c r="I717" s="16">
        <v>1.9</v>
      </c>
      <c r="J717" s="17">
        <f t="shared" si="156"/>
        <v>8550</v>
      </c>
      <c r="K717" s="17">
        <f t="shared" si="152"/>
        <v>2137.5</v>
      </c>
      <c r="L717" s="17">
        <f t="shared" si="153"/>
        <v>2137.5</v>
      </c>
      <c r="M717" s="17">
        <f t="shared" si="154"/>
        <v>2137.5</v>
      </c>
      <c r="N717" s="17">
        <f t="shared" si="155"/>
        <v>2137.5</v>
      </c>
      <c r="O717" s="18">
        <v>4500</v>
      </c>
    </row>
    <row r="718" spans="1:15" x14ac:dyDescent="0.25">
      <c r="A718" s="19" t="s">
        <v>476</v>
      </c>
      <c r="B718" s="19"/>
      <c r="C718" s="14" t="s">
        <v>1163</v>
      </c>
      <c r="D718" s="14" t="s">
        <v>1164</v>
      </c>
      <c r="E718" s="15">
        <v>0</v>
      </c>
      <c r="F718" s="15">
        <v>648090</v>
      </c>
      <c r="G718" s="15">
        <v>429210</v>
      </c>
      <c r="H718" s="15">
        <f t="shared" si="151"/>
        <v>1077300</v>
      </c>
      <c r="I718" s="16">
        <v>0.90800000000000003</v>
      </c>
      <c r="J718" s="17">
        <f t="shared" si="156"/>
        <v>978188.4</v>
      </c>
      <c r="K718" s="17">
        <f t="shared" si="152"/>
        <v>244547.1</v>
      </c>
      <c r="L718" s="17">
        <f t="shared" si="153"/>
        <v>244547.1</v>
      </c>
      <c r="M718" s="17">
        <f t="shared" si="154"/>
        <v>244547.1</v>
      </c>
      <c r="N718" s="17">
        <f t="shared" si="155"/>
        <v>244547.1</v>
      </c>
      <c r="O718" s="18">
        <v>1099300</v>
      </c>
    </row>
    <row r="719" spans="1:15" x14ac:dyDescent="0.25">
      <c r="A719" s="19" t="s">
        <v>159</v>
      </c>
      <c r="B719" s="19"/>
      <c r="C719" s="14" t="s">
        <v>1165</v>
      </c>
      <c r="D719" s="14" t="s">
        <v>1166</v>
      </c>
      <c r="E719" s="15">
        <v>0</v>
      </c>
      <c r="F719" s="15">
        <v>53620</v>
      </c>
      <c r="G719" s="15">
        <v>2500</v>
      </c>
      <c r="H719" s="15">
        <f t="shared" si="151"/>
        <v>56120</v>
      </c>
      <c r="I719" s="16">
        <v>0.35099999999999998</v>
      </c>
      <c r="J719" s="17">
        <f t="shared" si="156"/>
        <v>19698.12</v>
      </c>
      <c r="K719" s="17">
        <f t="shared" si="152"/>
        <v>4924.53</v>
      </c>
      <c r="L719" s="17">
        <f t="shared" si="153"/>
        <v>4924.53</v>
      </c>
      <c r="M719" s="17">
        <f t="shared" si="154"/>
        <v>4924.53</v>
      </c>
      <c r="N719" s="17">
        <f t="shared" si="155"/>
        <v>4924.53</v>
      </c>
      <c r="O719" s="18">
        <v>56520</v>
      </c>
    </row>
    <row r="720" spans="1:15" x14ac:dyDescent="0.25">
      <c r="A720" s="19" t="s">
        <v>433</v>
      </c>
      <c r="B720" s="19"/>
      <c r="C720" s="14" t="s">
        <v>1165</v>
      </c>
      <c r="D720" s="14" t="s">
        <v>683</v>
      </c>
      <c r="E720" s="15">
        <v>0</v>
      </c>
      <c r="F720" s="15">
        <v>98790</v>
      </c>
      <c r="G720" s="15">
        <v>169700</v>
      </c>
      <c r="H720" s="15">
        <f t="shared" si="151"/>
        <v>268490</v>
      </c>
      <c r="I720" s="16">
        <v>8.4000000000000005E-2</v>
      </c>
      <c r="J720" s="17">
        <f t="shared" si="156"/>
        <v>22553.16</v>
      </c>
      <c r="K720" s="17">
        <f t="shared" si="152"/>
        <v>5638.29</v>
      </c>
      <c r="L720" s="17">
        <f t="shared" si="153"/>
        <v>5638.29</v>
      </c>
      <c r="M720" s="17">
        <f t="shared" si="154"/>
        <v>5638.29</v>
      </c>
      <c r="N720" s="17">
        <f t="shared" si="155"/>
        <v>5638.29</v>
      </c>
      <c r="O720" s="18">
        <v>268990</v>
      </c>
    </row>
    <row r="721" spans="1:15" ht="30" x14ac:dyDescent="0.25">
      <c r="A721" s="19" t="s">
        <v>180</v>
      </c>
      <c r="B721" s="19"/>
      <c r="C721" s="14" t="s">
        <v>1167</v>
      </c>
      <c r="D721" s="14" t="s">
        <v>1168</v>
      </c>
      <c r="E721" s="15">
        <v>0</v>
      </c>
      <c r="F721" s="15">
        <v>6950</v>
      </c>
      <c r="G721" s="15">
        <v>6760</v>
      </c>
      <c r="H721" s="15">
        <f t="shared" si="151"/>
        <v>13710</v>
      </c>
      <c r="I721" s="16">
        <v>15.52</v>
      </c>
      <c r="J721" s="17">
        <f t="shared" si="156"/>
        <v>212779.2</v>
      </c>
      <c r="K721" s="17">
        <f t="shared" si="152"/>
        <v>53194.8</v>
      </c>
      <c r="L721" s="17">
        <f t="shared" si="153"/>
        <v>53194.8</v>
      </c>
      <c r="M721" s="17">
        <f t="shared" si="154"/>
        <v>53194.8</v>
      </c>
      <c r="N721" s="17">
        <f t="shared" si="155"/>
        <v>53194.8</v>
      </c>
      <c r="O721" s="18">
        <v>13715</v>
      </c>
    </row>
    <row r="722" spans="1:15" x14ac:dyDescent="0.25">
      <c r="A722" s="19" t="s">
        <v>180</v>
      </c>
      <c r="B722" s="19"/>
      <c r="C722" s="14" t="s">
        <v>1167</v>
      </c>
      <c r="D722" s="14" t="s">
        <v>1029</v>
      </c>
      <c r="E722" s="15">
        <v>0</v>
      </c>
      <c r="F722" s="15">
        <v>264851</v>
      </c>
      <c r="G722" s="15">
        <v>1722300</v>
      </c>
      <c r="H722" s="15">
        <f t="shared" si="151"/>
        <v>1987151</v>
      </c>
      <c r="I722" s="16">
        <v>0.33100000000000002</v>
      </c>
      <c r="J722" s="17">
        <f t="shared" si="156"/>
        <v>657746.99</v>
      </c>
      <c r="K722" s="17">
        <f t="shared" si="152"/>
        <v>164436.7475</v>
      </c>
      <c r="L722" s="17">
        <f t="shared" si="153"/>
        <v>164436.7475</v>
      </c>
      <c r="M722" s="17">
        <f t="shared" si="154"/>
        <v>164436.7475</v>
      </c>
      <c r="N722" s="17">
        <f t="shared" si="155"/>
        <v>164436.7475</v>
      </c>
      <c r="O722" s="18">
        <v>1987151</v>
      </c>
    </row>
    <row r="723" spans="1:15" x14ac:dyDescent="0.25">
      <c r="A723" s="19" t="s">
        <v>1127</v>
      </c>
      <c r="B723" s="19"/>
      <c r="C723" s="14" t="s">
        <v>1169</v>
      </c>
      <c r="D723" s="14" t="s">
        <v>1170</v>
      </c>
      <c r="E723" s="15">
        <v>0</v>
      </c>
      <c r="F723" s="15">
        <v>23875</v>
      </c>
      <c r="G723" s="15">
        <v>37575</v>
      </c>
      <c r="H723" s="15">
        <f t="shared" si="151"/>
        <v>61450</v>
      </c>
      <c r="I723" s="16">
        <v>5.7750000000000004</v>
      </c>
      <c r="J723" s="17">
        <f t="shared" si="156"/>
        <v>354873.75</v>
      </c>
      <c r="K723" s="17">
        <f t="shared" si="152"/>
        <v>88718.4375</v>
      </c>
      <c r="L723" s="17">
        <f t="shared" si="153"/>
        <v>88718.4375</v>
      </c>
      <c r="M723" s="17">
        <f t="shared" si="154"/>
        <v>88718.4375</v>
      </c>
      <c r="N723" s="17">
        <f t="shared" si="155"/>
        <v>88718.4375</v>
      </c>
      <c r="O723" s="18">
        <v>61475</v>
      </c>
    </row>
    <row r="724" spans="1:15" ht="30" x14ac:dyDescent="0.25">
      <c r="A724" s="19" t="s">
        <v>159</v>
      </c>
      <c r="B724" s="19"/>
      <c r="C724" s="14" t="s">
        <v>1171</v>
      </c>
      <c r="D724" s="14" t="s">
        <v>1172</v>
      </c>
      <c r="E724" s="15">
        <v>0</v>
      </c>
      <c r="F724" s="15">
        <v>33130</v>
      </c>
      <c r="G724" s="15">
        <v>6120</v>
      </c>
      <c r="H724" s="15">
        <f t="shared" si="151"/>
        <v>39250</v>
      </c>
      <c r="I724" s="16">
        <v>0.77600000000000002</v>
      </c>
      <c r="J724" s="17">
        <f t="shared" si="156"/>
        <v>30458</v>
      </c>
      <c r="K724" s="17">
        <f t="shared" si="152"/>
        <v>7614.5</v>
      </c>
      <c r="L724" s="17">
        <f t="shared" si="153"/>
        <v>7614.5</v>
      </c>
      <c r="M724" s="17">
        <f t="shared" si="154"/>
        <v>7614.5</v>
      </c>
      <c r="N724" s="17">
        <f t="shared" si="155"/>
        <v>7614.5</v>
      </c>
      <c r="O724" s="18">
        <v>39480</v>
      </c>
    </row>
    <row r="725" spans="1:15" x14ac:dyDescent="0.25">
      <c r="A725" s="19" t="s">
        <v>433</v>
      </c>
      <c r="B725" s="19"/>
      <c r="C725" s="14" t="s">
        <v>1171</v>
      </c>
      <c r="D725" s="14" t="s">
        <v>1173</v>
      </c>
      <c r="E725" s="15">
        <v>0</v>
      </c>
      <c r="F725" s="15">
        <v>21220</v>
      </c>
      <c r="G725" s="15">
        <v>77280</v>
      </c>
      <c r="H725" s="15">
        <f t="shared" si="151"/>
        <v>98500</v>
      </c>
      <c r="I725" s="16">
        <v>0.13500000000000001</v>
      </c>
      <c r="J725" s="17">
        <f t="shared" si="156"/>
        <v>13297.5</v>
      </c>
      <c r="K725" s="17">
        <f t="shared" si="152"/>
        <v>3324.375</v>
      </c>
      <c r="L725" s="17">
        <f t="shared" si="153"/>
        <v>3324.375</v>
      </c>
      <c r="M725" s="17">
        <f t="shared" si="154"/>
        <v>3324.375</v>
      </c>
      <c r="N725" s="17">
        <f t="shared" si="155"/>
        <v>3324.375</v>
      </c>
      <c r="O725" s="18">
        <v>98500</v>
      </c>
    </row>
    <row r="726" spans="1:15" x14ac:dyDescent="0.25">
      <c r="A726" s="19" t="s">
        <v>433</v>
      </c>
      <c r="B726" s="19"/>
      <c r="C726" s="14" t="s">
        <v>1171</v>
      </c>
      <c r="D726" s="14" t="s">
        <v>1174</v>
      </c>
      <c r="E726" s="15">
        <v>0</v>
      </c>
      <c r="F726" s="15">
        <v>41880</v>
      </c>
      <c r="G726" s="15">
        <v>128050</v>
      </c>
      <c r="H726" s="15">
        <f t="shared" si="151"/>
        <v>169930</v>
      </c>
      <c r="I726" s="16">
        <v>0.16500000000000001</v>
      </c>
      <c r="J726" s="17">
        <f t="shared" si="156"/>
        <v>28038.45</v>
      </c>
      <c r="K726" s="17">
        <f t="shared" si="152"/>
        <v>7009.6125000000002</v>
      </c>
      <c r="L726" s="17">
        <f t="shared" si="153"/>
        <v>7009.6125000000002</v>
      </c>
      <c r="M726" s="17">
        <f t="shared" si="154"/>
        <v>7009.6125000000002</v>
      </c>
      <c r="N726" s="17">
        <f t="shared" si="155"/>
        <v>7009.6125000000002</v>
      </c>
      <c r="O726" s="18">
        <v>170130</v>
      </c>
    </row>
    <row r="727" spans="1:15" x14ac:dyDescent="0.25">
      <c r="A727" s="19" t="s">
        <v>433</v>
      </c>
      <c r="B727" s="19"/>
      <c r="C727" s="14" t="s">
        <v>1171</v>
      </c>
      <c r="D727" s="14" t="s">
        <v>1175</v>
      </c>
      <c r="E727" s="15">
        <v>0</v>
      </c>
      <c r="F727" s="15">
        <v>38190</v>
      </c>
      <c r="G727" s="15">
        <v>279850</v>
      </c>
      <c r="H727" s="15">
        <f t="shared" si="151"/>
        <v>318040</v>
      </c>
      <c r="I727" s="16">
        <v>0.159</v>
      </c>
      <c r="J727" s="17">
        <f t="shared" si="156"/>
        <v>50568.36</v>
      </c>
      <c r="K727" s="17">
        <f t="shared" si="152"/>
        <v>12642.09</v>
      </c>
      <c r="L727" s="17">
        <f t="shared" si="153"/>
        <v>12642.09</v>
      </c>
      <c r="M727" s="17">
        <f t="shared" si="154"/>
        <v>12642.09</v>
      </c>
      <c r="N727" s="17">
        <f t="shared" si="155"/>
        <v>12642.09</v>
      </c>
      <c r="O727" s="18">
        <v>319040</v>
      </c>
    </row>
    <row r="728" spans="1:15" x14ac:dyDescent="0.25">
      <c r="A728" s="8"/>
      <c r="B728" s="8" t="s">
        <v>1176</v>
      </c>
      <c r="C728" s="9" t="s">
        <v>1177</v>
      </c>
      <c r="D728" s="10"/>
      <c r="E728" s="11"/>
      <c r="F728" s="11"/>
      <c r="G728" s="11"/>
      <c r="H728" s="15"/>
      <c r="I728" s="11"/>
      <c r="J728" s="17"/>
      <c r="K728" s="17"/>
      <c r="L728" s="17"/>
      <c r="M728" s="17"/>
      <c r="N728" s="17"/>
      <c r="O728" s="18"/>
    </row>
    <row r="729" spans="1:15" x14ac:dyDescent="0.25">
      <c r="A729" s="19" t="s">
        <v>159</v>
      </c>
      <c r="B729" s="19"/>
      <c r="C729" s="14" t="s">
        <v>1178</v>
      </c>
      <c r="D729" s="14" t="s">
        <v>1179</v>
      </c>
      <c r="E729" s="15">
        <v>0</v>
      </c>
      <c r="F729" s="15">
        <v>7090</v>
      </c>
      <c r="G729" s="15">
        <v>1370</v>
      </c>
      <c r="H729" s="15">
        <f t="shared" ref="H729:H740" si="157">F729+G729+E729</f>
        <v>8460</v>
      </c>
      <c r="I729" s="16">
        <v>0.42899999999999999</v>
      </c>
      <c r="J729" s="17">
        <f t="shared" si="156"/>
        <v>3629.34</v>
      </c>
      <c r="K729" s="17">
        <f t="shared" ref="K729:K740" si="158">J729/4</f>
        <v>907.33500000000004</v>
      </c>
      <c r="L729" s="17">
        <f t="shared" ref="L729:L740" si="159">J729/4</f>
        <v>907.33500000000004</v>
      </c>
      <c r="M729" s="17">
        <f t="shared" ref="M729:M740" si="160">J729/4</f>
        <v>907.33500000000004</v>
      </c>
      <c r="N729" s="17">
        <f t="shared" ref="N729:N740" si="161">J729/4</f>
        <v>907.33500000000004</v>
      </c>
      <c r="O729" s="18">
        <v>8960</v>
      </c>
    </row>
    <row r="730" spans="1:15" ht="30" x14ac:dyDescent="0.25">
      <c r="A730" s="19" t="s">
        <v>1127</v>
      </c>
      <c r="B730" s="19"/>
      <c r="C730" s="14" t="s">
        <v>1180</v>
      </c>
      <c r="D730" s="14" t="s">
        <v>1181</v>
      </c>
      <c r="E730" s="15">
        <v>0</v>
      </c>
      <c r="F730" s="15">
        <v>23862</v>
      </c>
      <c r="G730" s="15">
        <v>268760</v>
      </c>
      <c r="H730" s="15">
        <f t="shared" si="157"/>
        <v>292622</v>
      </c>
      <c r="I730" s="16">
        <v>1.151</v>
      </c>
      <c r="J730" s="17">
        <f t="shared" si="156"/>
        <v>336807.93</v>
      </c>
      <c r="K730" s="17">
        <f t="shared" si="158"/>
        <v>84201.982499999998</v>
      </c>
      <c r="L730" s="17">
        <f t="shared" si="159"/>
        <v>84201.982499999998</v>
      </c>
      <c r="M730" s="17">
        <f t="shared" si="160"/>
        <v>84201.982499999998</v>
      </c>
      <c r="N730" s="17">
        <f t="shared" si="161"/>
        <v>84201.982499999998</v>
      </c>
      <c r="O730" s="18">
        <v>294022</v>
      </c>
    </row>
    <row r="731" spans="1:15" x14ac:dyDescent="0.25">
      <c r="A731" s="19" t="s">
        <v>1127</v>
      </c>
      <c r="B731" s="19"/>
      <c r="C731" s="14" t="s">
        <v>1180</v>
      </c>
      <c r="D731" s="14" t="s">
        <v>1182</v>
      </c>
      <c r="E731" s="15">
        <v>0</v>
      </c>
      <c r="F731" s="15">
        <v>49868</v>
      </c>
      <c r="G731" s="15">
        <v>367844</v>
      </c>
      <c r="H731" s="15">
        <f t="shared" si="157"/>
        <v>417712</v>
      </c>
      <c r="I731" s="16">
        <v>0.73599999999999999</v>
      </c>
      <c r="J731" s="17">
        <f t="shared" si="156"/>
        <v>307436.04000000004</v>
      </c>
      <c r="K731" s="17">
        <f t="shared" si="158"/>
        <v>76859.010000000009</v>
      </c>
      <c r="L731" s="17">
        <f t="shared" si="159"/>
        <v>76859.010000000009</v>
      </c>
      <c r="M731" s="17">
        <f t="shared" si="160"/>
        <v>76859.010000000009</v>
      </c>
      <c r="N731" s="17">
        <f t="shared" si="161"/>
        <v>76859.010000000009</v>
      </c>
      <c r="O731" s="18">
        <v>419112</v>
      </c>
    </row>
    <row r="732" spans="1:15" x14ac:dyDescent="0.25">
      <c r="A732" s="19" t="s">
        <v>1127</v>
      </c>
      <c r="B732" s="19"/>
      <c r="C732" s="14" t="s">
        <v>1180</v>
      </c>
      <c r="D732" s="14" t="s">
        <v>1183</v>
      </c>
      <c r="E732" s="15">
        <v>0</v>
      </c>
      <c r="F732" s="15">
        <v>6210</v>
      </c>
      <c r="G732" s="15">
        <v>192950</v>
      </c>
      <c r="H732" s="15">
        <f t="shared" si="157"/>
        <v>199160</v>
      </c>
      <c r="I732" s="16">
        <v>0.58699999999999997</v>
      </c>
      <c r="J732" s="17">
        <f t="shared" si="156"/>
        <v>116906.92</v>
      </c>
      <c r="K732" s="17">
        <f t="shared" si="158"/>
        <v>29226.73</v>
      </c>
      <c r="L732" s="17">
        <f t="shared" si="159"/>
        <v>29226.73</v>
      </c>
      <c r="M732" s="17">
        <f t="shared" si="160"/>
        <v>29226.73</v>
      </c>
      <c r="N732" s="17">
        <f t="shared" si="161"/>
        <v>29226.73</v>
      </c>
      <c r="O732" s="18">
        <v>200710</v>
      </c>
    </row>
    <row r="733" spans="1:15" x14ac:dyDescent="0.25">
      <c r="A733" s="13" t="s">
        <v>1123</v>
      </c>
      <c r="B733" s="13"/>
      <c r="C733" s="14" t="s">
        <v>1184</v>
      </c>
      <c r="D733" s="14" t="s">
        <v>919</v>
      </c>
      <c r="E733" s="15">
        <v>0</v>
      </c>
      <c r="F733" s="15">
        <v>35100</v>
      </c>
      <c r="G733" s="15">
        <v>594400</v>
      </c>
      <c r="H733" s="15">
        <f t="shared" si="157"/>
        <v>629500</v>
      </c>
      <c r="I733" s="16">
        <v>0.48299999999999998</v>
      </c>
      <c r="J733" s="17">
        <f t="shared" si="156"/>
        <v>304048.5</v>
      </c>
      <c r="K733" s="17">
        <f t="shared" si="158"/>
        <v>76012.125</v>
      </c>
      <c r="L733" s="17">
        <f t="shared" si="159"/>
        <v>76012.125</v>
      </c>
      <c r="M733" s="17">
        <f t="shared" si="160"/>
        <v>76012.125</v>
      </c>
      <c r="N733" s="17">
        <f t="shared" si="161"/>
        <v>76012.125</v>
      </c>
      <c r="O733" s="18">
        <v>629500</v>
      </c>
    </row>
    <row r="734" spans="1:15" ht="30" x14ac:dyDescent="0.25">
      <c r="A734" s="19" t="s">
        <v>1127</v>
      </c>
      <c r="B734" s="19"/>
      <c r="C734" s="14" t="s">
        <v>1185</v>
      </c>
      <c r="D734" s="14" t="s">
        <v>1186</v>
      </c>
      <c r="E734" s="15">
        <v>0</v>
      </c>
      <c r="F734" s="15">
        <v>10130</v>
      </c>
      <c r="G734" s="15">
        <v>0</v>
      </c>
      <c r="H734" s="15">
        <f t="shared" si="157"/>
        <v>10130</v>
      </c>
      <c r="I734" s="16">
        <v>63.947000000000003</v>
      </c>
      <c r="J734" s="17">
        <f t="shared" si="156"/>
        <v>647783.11</v>
      </c>
      <c r="K734" s="17">
        <f t="shared" si="158"/>
        <v>161945.7775</v>
      </c>
      <c r="L734" s="17">
        <f t="shared" si="159"/>
        <v>161945.7775</v>
      </c>
      <c r="M734" s="17">
        <f t="shared" si="160"/>
        <v>161945.7775</v>
      </c>
      <c r="N734" s="17">
        <f t="shared" si="161"/>
        <v>161945.7775</v>
      </c>
      <c r="O734" s="18">
        <v>10410</v>
      </c>
    </row>
    <row r="735" spans="1:15" x14ac:dyDescent="0.25">
      <c r="A735" s="13" t="s">
        <v>1123</v>
      </c>
      <c r="B735" s="13"/>
      <c r="C735" s="14" t="s">
        <v>1187</v>
      </c>
      <c r="D735" s="14" t="s">
        <v>1188</v>
      </c>
      <c r="E735" s="15">
        <v>0</v>
      </c>
      <c r="F735" s="15">
        <v>11230</v>
      </c>
      <c r="G735" s="15">
        <v>387600</v>
      </c>
      <c r="H735" s="15">
        <f t="shared" si="157"/>
        <v>398830</v>
      </c>
      <c r="I735" s="16">
        <v>0.58399999999999996</v>
      </c>
      <c r="J735" s="17">
        <f t="shared" si="156"/>
        <v>232916.72</v>
      </c>
      <c r="K735" s="17">
        <f t="shared" si="158"/>
        <v>58229.18</v>
      </c>
      <c r="L735" s="17">
        <f t="shared" si="159"/>
        <v>58229.18</v>
      </c>
      <c r="M735" s="17">
        <f t="shared" si="160"/>
        <v>58229.18</v>
      </c>
      <c r="N735" s="17">
        <f t="shared" si="161"/>
        <v>58229.18</v>
      </c>
      <c r="O735" s="18">
        <v>398890</v>
      </c>
    </row>
    <row r="736" spans="1:15" x14ac:dyDescent="0.25">
      <c r="A736" s="13" t="s">
        <v>1123</v>
      </c>
      <c r="B736" s="13"/>
      <c r="C736" s="14" t="s">
        <v>1187</v>
      </c>
      <c r="D736" s="14" t="s">
        <v>1189</v>
      </c>
      <c r="E736" s="15">
        <v>0</v>
      </c>
      <c r="F736" s="15">
        <v>2790</v>
      </c>
      <c r="G736" s="15">
        <v>59500</v>
      </c>
      <c r="H736" s="15">
        <f t="shared" si="157"/>
        <v>62290</v>
      </c>
      <c r="I736" s="16">
        <v>0.85399999999999998</v>
      </c>
      <c r="J736" s="17">
        <f t="shared" si="156"/>
        <v>53195.66</v>
      </c>
      <c r="K736" s="17">
        <f t="shared" si="158"/>
        <v>13298.915000000001</v>
      </c>
      <c r="L736" s="17">
        <f t="shared" si="159"/>
        <v>13298.915000000001</v>
      </c>
      <c r="M736" s="17">
        <f t="shared" si="160"/>
        <v>13298.915000000001</v>
      </c>
      <c r="N736" s="17">
        <f t="shared" si="161"/>
        <v>13298.915000000001</v>
      </c>
      <c r="O736" s="18">
        <v>62290</v>
      </c>
    </row>
    <row r="737" spans="1:15" ht="30" x14ac:dyDescent="0.25">
      <c r="A737" s="13" t="s">
        <v>1123</v>
      </c>
      <c r="B737" s="13"/>
      <c r="C737" s="14" t="s">
        <v>1190</v>
      </c>
      <c r="D737" s="14" t="s">
        <v>1191</v>
      </c>
      <c r="E737" s="15">
        <v>0</v>
      </c>
      <c r="F737" s="15">
        <v>62390</v>
      </c>
      <c r="G737" s="15">
        <v>166140</v>
      </c>
      <c r="H737" s="15">
        <f t="shared" si="157"/>
        <v>228530</v>
      </c>
      <c r="I737" s="16">
        <v>0.89100000000000001</v>
      </c>
      <c r="J737" s="17">
        <f t="shared" si="156"/>
        <v>203620.23</v>
      </c>
      <c r="K737" s="17">
        <f t="shared" si="158"/>
        <v>50905.057500000003</v>
      </c>
      <c r="L737" s="17">
        <f t="shared" si="159"/>
        <v>50905.057500000003</v>
      </c>
      <c r="M737" s="17">
        <f t="shared" si="160"/>
        <v>50905.057500000003</v>
      </c>
      <c r="N737" s="17">
        <f t="shared" si="161"/>
        <v>50905.057500000003</v>
      </c>
      <c r="O737" s="18">
        <v>234680</v>
      </c>
    </row>
    <row r="738" spans="1:15" ht="30" x14ac:dyDescent="0.25">
      <c r="A738" s="13" t="s">
        <v>1123</v>
      </c>
      <c r="B738" s="13"/>
      <c r="C738" s="14" t="s">
        <v>1192</v>
      </c>
      <c r="D738" s="14" t="s">
        <v>1193</v>
      </c>
      <c r="E738" s="15">
        <v>0</v>
      </c>
      <c r="F738" s="15">
        <v>20270</v>
      </c>
      <c r="G738" s="15">
        <v>169100</v>
      </c>
      <c r="H738" s="15">
        <f t="shared" si="157"/>
        <v>189370</v>
      </c>
      <c r="I738" s="16">
        <v>1.9139999999999999</v>
      </c>
      <c r="J738" s="17">
        <f t="shared" si="156"/>
        <v>362454.18</v>
      </c>
      <c r="K738" s="17">
        <f t="shared" si="158"/>
        <v>90613.544999999998</v>
      </c>
      <c r="L738" s="17">
        <f t="shared" si="159"/>
        <v>90613.544999999998</v>
      </c>
      <c r="M738" s="17">
        <f t="shared" si="160"/>
        <v>90613.544999999998</v>
      </c>
      <c r="N738" s="17">
        <f t="shared" si="161"/>
        <v>90613.544999999998</v>
      </c>
      <c r="O738" s="18">
        <v>189730</v>
      </c>
    </row>
    <row r="739" spans="1:15" ht="30" x14ac:dyDescent="0.25">
      <c r="A739" s="13" t="s">
        <v>1123</v>
      </c>
      <c r="B739" s="13"/>
      <c r="C739" s="14" t="s">
        <v>1192</v>
      </c>
      <c r="D739" s="14" t="s">
        <v>1194</v>
      </c>
      <c r="E739" s="15">
        <v>0</v>
      </c>
      <c r="F739" s="15">
        <v>56201</v>
      </c>
      <c r="G739" s="15">
        <v>330670</v>
      </c>
      <c r="H739" s="15">
        <f t="shared" si="157"/>
        <v>386871</v>
      </c>
      <c r="I739" s="16">
        <v>1.016</v>
      </c>
      <c r="J739" s="17">
        <f t="shared" si="156"/>
        <v>393060.94</v>
      </c>
      <c r="K739" s="17">
        <f t="shared" si="158"/>
        <v>98265.235000000001</v>
      </c>
      <c r="L739" s="17">
        <f t="shared" si="159"/>
        <v>98265.235000000001</v>
      </c>
      <c r="M739" s="17">
        <f t="shared" si="160"/>
        <v>98265.235000000001</v>
      </c>
      <c r="N739" s="17">
        <f t="shared" si="161"/>
        <v>98265.235000000001</v>
      </c>
      <c r="O739" s="18">
        <v>387061</v>
      </c>
    </row>
    <row r="740" spans="1:15" x14ac:dyDescent="0.25">
      <c r="A740" s="19" t="s">
        <v>159</v>
      </c>
      <c r="B740" s="19"/>
      <c r="C740" s="14" t="s">
        <v>1195</v>
      </c>
      <c r="D740" s="14" t="s">
        <v>720</v>
      </c>
      <c r="E740" s="15">
        <v>0</v>
      </c>
      <c r="F740" s="15">
        <v>47850</v>
      </c>
      <c r="G740" s="15">
        <v>750240</v>
      </c>
      <c r="H740" s="15">
        <f t="shared" si="157"/>
        <v>798090</v>
      </c>
      <c r="I740" s="16">
        <v>0.40200000000000002</v>
      </c>
      <c r="J740" s="17">
        <f t="shared" si="156"/>
        <v>320832.18</v>
      </c>
      <c r="K740" s="17">
        <f t="shared" si="158"/>
        <v>80208.044999999998</v>
      </c>
      <c r="L740" s="17">
        <f t="shared" si="159"/>
        <v>80208.044999999998</v>
      </c>
      <c r="M740" s="17">
        <f t="shared" si="160"/>
        <v>80208.044999999998</v>
      </c>
      <c r="N740" s="17">
        <f t="shared" si="161"/>
        <v>80208.044999999998</v>
      </c>
      <c r="O740" s="18">
        <v>798890</v>
      </c>
    </row>
    <row r="741" spans="1:15" x14ac:dyDescent="0.25">
      <c r="A741" s="8"/>
      <c r="B741" s="8" t="s">
        <v>1196</v>
      </c>
      <c r="C741" s="9" t="s">
        <v>1197</v>
      </c>
      <c r="D741" s="10"/>
      <c r="E741" s="11"/>
      <c r="F741" s="11"/>
      <c r="G741" s="11"/>
      <c r="H741" s="15"/>
      <c r="I741" s="11"/>
      <c r="J741" s="17"/>
      <c r="K741" s="17"/>
      <c r="L741" s="17"/>
      <c r="M741" s="17"/>
      <c r="N741" s="17"/>
      <c r="O741" s="18"/>
    </row>
    <row r="742" spans="1:15" ht="30" x14ac:dyDescent="0.25">
      <c r="A742" s="13" t="s">
        <v>1123</v>
      </c>
      <c r="B742" s="13"/>
      <c r="C742" s="14" t="s">
        <v>1073</v>
      </c>
      <c r="D742" s="14" t="s">
        <v>1198</v>
      </c>
      <c r="E742" s="15">
        <v>35001</v>
      </c>
      <c r="F742" s="15">
        <v>0</v>
      </c>
      <c r="G742" s="15">
        <v>0</v>
      </c>
      <c r="H742" s="15">
        <f t="shared" ref="H742:H748" si="162">F742+G742+E742</f>
        <v>35001</v>
      </c>
      <c r="I742" s="16">
        <v>2.8079999999999998</v>
      </c>
      <c r="J742" s="17">
        <f t="shared" si="156"/>
        <v>98282.81</v>
      </c>
      <c r="K742" s="17">
        <f t="shared" ref="K742:K748" si="163">J742/4</f>
        <v>24570.702499999999</v>
      </c>
      <c r="L742" s="17">
        <f t="shared" ref="L742:L748" si="164">J742/4</f>
        <v>24570.702499999999</v>
      </c>
      <c r="M742" s="17">
        <f t="shared" ref="M742:M748" si="165">J742/4</f>
        <v>24570.702499999999</v>
      </c>
      <c r="N742" s="17">
        <f t="shared" ref="N742:N748" si="166">J742/4</f>
        <v>24570.702499999999</v>
      </c>
      <c r="O742" s="18">
        <v>35001</v>
      </c>
    </row>
    <row r="743" spans="1:15" ht="30" x14ac:dyDescent="0.25">
      <c r="A743" s="13" t="s">
        <v>1123</v>
      </c>
      <c r="B743" s="13"/>
      <c r="C743" s="14" t="s">
        <v>1073</v>
      </c>
      <c r="D743" s="14" t="s">
        <v>1199</v>
      </c>
      <c r="E743" s="15">
        <v>23498</v>
      </c>
      <c r="F743" s="15">
        <v>0</v>
      </c>
      <c r="G743" s="15">
        <v>0</v>
      </c>
      <c r="H743" s="15">
        <f t="shared" si="162"/>
        <v>23498</v>
      </c>
      <c r="I743" s="16">
        <v>7.76</v>
      </c>
      <c r="J743" s="17">
        <f t="shared" si="156"/>
        <v>182344.48</v>
      </c>
      <c r="K743" s="17">
        <f t="shared" si="163"/>
        <v>45586.12</v>
      </c>
      <c r="L743" s="17">
        <f t="shared" si="164"/>
        <v>45586.12</v>
      </c>
      <c r="M743" s="17">
        <f t="shared" si="165"/>
        <v>45586.12</v>
      </c>
      <c r="N743" s="17">
        <f t="shared" si="166"/>
        <v>45586.12</v>
      </c>
      <c r="O743" s="18">
        <v>23498</v>
      </c>
    </row>
    <row r="744" spans="1:15" x14ac:dyDescent="0.25">
      <c r="A744" s="13" t="s">
        <v>144</v>
      </c>
      <c r="B744" s="13"/>
      <c r="C744" s="14" t="s">
        <v>1200</v>
      </c>
      <c r="D744" s="14" t="s">
        <v>1201</v>
      </c>
      <c r="E744" s="15">
        <v>0</v>
      </c>
      <c r="F744" s="15">
        <v>21200</v>
      </c>
      <c r="G744" s="15">
        <v>124000</v>
      </c>
      <c r="H744" s="15">
        <f t="shared" si="162"/>
        <v>145200</v>
      </c>
      <c r="I744" s="16">
        <v>0.223</v>
      </c>
      <c r="J744" s="17">
        <f t="shared" si="156"/>
        <v>32379.599999999999</v>
      </c>
      <c r="K744" s="17">
        <f t="shared" si="163"/>
        <v>8094.9</v>
      </c>
      <c r="L744" s="17">
        <f t="shared" si="164"/>
        <v>8094.9</v>
      </c>
      <c r="M744" s="17">
        <f t="shared" si="165"/>
        <v>8094.9</v>
      </c>
      <c r="N744" s="17">
        <f t="shared" si="166"/>
        <v>8094.9</v>
      </c>
      <c r="O744" s="18">
        <v>145200</v>
      </c>
    </row>
    <row r="745" spans="1:15" x14ac:dyDescent="0.25">
      <c r="A745" s="13" t="s">
        <v>144</v>
      </c>
      <c r="B745" s="13"/>
      <c r="C745" s="14" t="s">
        <v>1200</v>
      </c>
      <c r="D745" s="14" t="s">
        <v>1202</v>
      </c>
      <c r="E745" s="15">
        <v>0</v>
      </c>
      <c r="F745" s="15">
        <v>3450</v>
      </c>
      <c r="G745" s="15">
        <v>2300</v>
      </c>
      <c r="H745" s="15">
        <f t="shared" si="162"/>
        <v>5750</v>
      </c>
      <c r="I745" s="16">
        <v>17.012</v>
      </c>
      <c r="J745" s="17">
        <f t="shared" si="156"/>
        <v>97819</v>
      </c>
      <c r="K745" s="17">
        <f t="shared" si="163"/>
        <v>24454.75</v>
      </c>
      <c r="L745" s="17">
        <f t="shared" si="164"/>
        <v>24454.75</v>
      </c>
      <c r="M745" s="17">
        <f t="shared" si="165"/>
        <v>24454.75</v>
      </c>
      <c r="N745" s="17">
        <f t="shared" si="166"/>
        <v>24454.75</v>
      </c>
      <c r="O745" s="18">
        <v>5750</v>
      </c>
    </row>
    <row r="746" spans="1:15" x14ac:dyDescent="0.25">
      <c r="A746" s="13" t="s">
        <v>1123</v>
      </c>
      <c r="B746" s="13"/>
      <c r="C746" s="14" t="s">
        <v>1203</v>
      </c>
      <c r="D746" s="14" t="s">
        <v>1204</v>
      </c>
      <c r="E746" s="15">
        <v>2761</v>
      </c>
      <c r="F746" s="15">
        <v>0</v>
      </c>
      <c r="G746" s="15">
        <v>0</v>
      </c>
      <c r="H746" s="15">
        <f t="shared" si="162"/>
        <v>2761</v>
      </c>
      <c r="I746" s="16">
        <v>410.77300000000002</v>
      </c>
      <c r="J746" s="17">
        <f t="shared" si="156"/>
        <v>1134144.26</v>
      </c>
      <c r="K746" s="17">
        <f t="shared" si="163"/>
        <v>283536.065</v>
      </c>
      <c r="L746" s="17">
        <f t="shared" si="164"/>
        <v>283536.065</v>
      </c>
      <c r="M746" s="17">
        <f t="shared" si="165"/>
        <v>283536.065</v>
      </c>
      <c r="N746" s="17">
        <f t="shared" si="166"/>
        <v>283536.065</v>
      </c>
      <c r="O746" s="18">
        <v>2761</v>
      </c>
    </row>
    <row r="747" spans="1:15" x14ac:dyDescent="0.25">
      <c r="A747" s="19" t="s">
        <v>433</v>
      </c>
      <c r="B747" s="19"/>
      <c r="C747" s="14" t="s">
        <v>1205</v>
      </c>
      <c r="D747" s="14" t="s">
        <v>1206</v>
      </c>
      <c r="E747" s="15">
        <v>0</v>
      </c>
      <c r="F747" s="15">
        <v>123680</v>
      </c>
      <c r="G747" s="15">
        <v>49820</v>
      </c>
      <c r="H747" s="15">
        <f t="shared" si="162"/>
        <v>173500</v>
      </c>
      <c r="I747" s="16">
        <v>0.28000000000000003</v>
      </c>
      <c r="J747" s="17">
        <f t="shared" si="156"/>
        <v>48580</v>
      </c>
      <c r="K747" s="17">
        <f t="shared" si="163"/>
        <v>12145</v>
      </c>
      <c r="L747" s="17">
        <f t="shared" si="164"/>
        <v>12145</v>
      </c>
      <c r="M747" s="17">
        <f t="shared" si="165"/>
        <v>12145</v>
      </c>
      <c r="N747" s="17">
        <f t="shared" si="166"/>
        <v>12145</v>
      </c>
      <c r="O747" s="18">
        <v>175200</v>
      </c>
    </row>
    <row r="748" spans="1:15" x14ac:dyDescent="0.25">
      <c r="A748" s="13" t="s">
        <v>1123</v>
      </c>
      <c r="B748" s="13"/>
      <c r="C748" s="14" t="s">
        <v>1207</v>
      </c>
      <c r="D748" s="14" t="s">
        <v>545</v>
      </c>
      <c r="E748" s="15">
        <v>0</v>
      </c>
      <c r="F748" s="15">
        <v>227980</v>
      </c>
      <c r="G748" s="15">
        <v>706770</v>
      </c>
      <c r="H748" s="15">
        <f t="shared" si="162"/>
        <v>934750</v>
      </c>
      <c r="I748" s="16">
        <v>0.52700000000000002</v>
      </c>
      <c r="J748" s="17">
        <f t="shared" si="156"/>
        <v>492613.25</v>
      </c>
      <c r="K748" s="17">
        <f t="shared" si="163"/>
        <v>123153.3125</v>
      </c>
      <c r="L748" s="17">
        <f t="shared" si="164"/>
        <v>123153.3125</v>
      </c>
      <c r="M748" s="17">
        <f t="shared" si="165"/>
        <v>123153.3125</v>
      </c>
      <c r="N748" s="17">
        <f t="shared" si="166"/>
        <v>123153.3125</v>
      </c>
      <c r="O748" s="18">
        <v>934750</v>
      </c>
    </row>
    <row r="749" spans="1:15" x14ac:dyDescent="0.25">
      <c r="A749" s="8"/>
      <c r="B749" s="8" t="s">
        <v>1208</v>
      </c>
      <c r="C749" s="9" t="s">
        <v>1209</v>
      </c>
      <c r="D749" s="10"/>
      <c r="E749" s="11"/>
      <c r="F749" s="11"/>
      <c r="G749" s="11"/>
      <c r="H749" s="15"/>
      <c r="I749" s="11"/>
      <c r="J749" s="17"/>
      <c r="K749" s="17"/>
      <c r="L749" s="17"/>
      <c r="M749" s="17"/>
      <c r="N749" s="17"/>
      <c r="O749" s="18"/>
    </row>
    <row r="750" spans="1:15" x14ac:dyDescent="0.25">
      <c r="A750" s="8"/>
      <c r="B750" s="8" t="s">
        <v>1210</v>
      </c>
      <c r="C750" s="9" t="s">
        <v>1211</v>
      </c>
      <c r="D750" s="10"/>
      <c r="E750" s="11"/>
      <c r="F750" s="11"/>
      <c r="G750" s="11"/>
      <c r="H750" s="15"/>
      <c r="I750" s="11"/>
      <c r="J750" s="17"/>
      <c r="K750" s="17"/>
      <c r="L750" s="17"/>
      <c r="M750" s="17"/>
      <c r="N750" s="17"/>
      <c r="O750" s="18"/>
    </row>
    <row r="751" spans="1:15" ht="30" x14ac:dyDescent="0.25">
      <c r="A751" s="13" t="s">
        <v>1123</v>
      </c>
      <c r="B751" s="13"/>
      <c r="C751" s="14" t="s">
        <v>1212</v>
      </c>
      <c r="D751" s="14" t="s">
        <v>1213</v>
      </c>
      <c r="E751" s="15">
        <v>0</v>
      </c>
      <c r="F751" s="15">
        <v>15847</v>
      </c>
      <c r="G751" s="15">
        <v>78813</v>
      </c>
      <c r="H751" s="15">
        <f t="shared" ref="H751:H769" si="167">F751+G751+E751</f>
        <v>94660</v>
      </c>
      <c r="I751" s="16">
        <v>139.05600000000001</v>
      </c>
      <c r="J751" s="17">
        <f t="shared" si="156"/>
        <v>13163040.960000001</v>
      </c>
      <c r="K751" s="17">
        <f t="shared" ref="K751:K769" si="168">J751/4</f>
        <v>3290760.24</v>
      </c>
      <c r="L751" s="17">
        <f t="shared" ref="L751:L769" si="169">J751/4</f>
        <v>3290760.24</v>
      </c>
      <c r="M751" s="17">
        <f t="shared" ref="M751:M769" si="170">J751/4</f>
        <v>3290760.24</v>
      </c>
      <c r="N751" s="17">
        <f t="shared" ref="N751:N769" si="171">J751/4</f>
        <v>3290760.24</v>
      </c>
      <c r="O751" s="18">
        <v>94938</v>
      </c>
    </row>
    <row r="752" spans="1:15" ht="30" x14ac:dyDescent="0.25">
      <c r="A752" s="13" t="s">
        <v>144</v>
      </c>
      <c r="B752" s="13"/>
      <c r="C752" s="14" t="s">
        <v>1214</v>
      </c>
      <c r="D752" s="14" t="s">
        <v>1215</v>
      </c>
      <c r="E752" s="15">
        <v>0</v>
      </c>
      <c r="F752" s="15">
        <v>1149</v>
      </c>
      <c r="G752" s="15">
        <v>557</v>
      </c>
      <c r="H752" s="15">
        <f t="shared" si="167"/>
        <v>1706</v>
      </c>
      <c r="I752" s="16">
        <v>30.338000000000001</v>
      </c>
      <c r="J752" s="17">
        <f t="shared" si="156"/>
        <v>51756.630000000005</v>
      </c>
      <c r="K752" s="17">
        <f t="shared" si="168"/>
        <v>12939.157500000001</v>
      </c>
      <c r="L752" s="17">
        <f t="shared" si="169"/>
        <v>12939.157500000001</v>
      </c>
      <c r="M752" s="17">
        <f t="shared" si="170"/>
        <v>12939.157500000001</v>
      </c>
      <c r="N752" s="17">
        <f t="shared" si="171"/>
        <v>12939.157500000001</v>
      </c>
      <c r="O752" s="18">
        <v>1943</v>
      </c>
    </row>
    <row r="753" spans="1:15" ht="30" x14ac:dyDescent="0.25">
      <c r="A753" s="19" t="s">
        <v>1127</v>
      </c>
      <c r="B753" s="19"/>
      <c r="C753" s="14" t="s">
        <v>1214</v>
      </c>
      <c r="D753" s="14" t="s">
        <v>1216</v>
      </c>
      <c r="E753" s="15">
        <v>0</v>
      </c>
      <c r="F753" s="15">
        <v>4242</v>
      </c>
      <c r="G753" s="15">
        <v>13742</v>
      </c>
      <c r="H753" s="15">
        <f t="shared" si="167"/>
        <v>17984</v>
      </c>
      <c r="I753" s="16">
        <v>35.262999999999998</v>
      </c>
      <c r="J753" s="17">
        <f t="shared" si="156"/>
        <v>634169.80000000005</v>
      </c>
      <c r="K753" s="17">
        <f t="shared" si="168"/>
        <v>158542.45000000001</v>
      </c>
      <c r="L753" s="17">
        <f t="shared" si="169"/>
        <v>158542.45000000001</v>
      </c>
      <c r="M753" s="17">
        <f t="shared" si="170"/>
        <v>158542.45000000001</v>
      </c>
      <c r="N753" s="17">
        <f t="shared" si="171"/>
        <v>158542.45000000001</v>
      </c>
      <c r="O753" s="18">
        <v>18375</v>
      </c>
    </row>
    <row r="754" spans="1:15" x14ac:dyDescent="0.25">
      <c r="A754" s="19" t="s">
        <v>1127</v>
      </c>
      <c r="B754" s="19"/>
      <c r="C754" s="14" t="s">
        <v>1214</v>
      </c>
      <c r="D754" s="14" t="s">
        <v>1217</v>
      </c>
      <c r="E754" s="15">
        <v>0</v>
      </c>
      <c r="F754" s="15">
        <v>55273</v>
      </c>
      <c r="G754" s="15">
        <v>531327</v>
      </c>
      <c r="H754" s="15">
        <f t="shared" si="167"/>
        <v>586600</v>
      </c>
      <c r="I754" s="16">
        <v>1.7350000000000001</v>
      </c>
      <c r="J754" s="17">
        <f t="shared" si="156"/>
        <v>1017751</v>
      </c>
      <c r="K754" s="17">
        <f t="shared" si="168"/>
        <v>254437.75</v>
      </c>
      <c r="L754" s="17">
        <f t="shared" si="169"/>
        <v>254437.75</v>
      </c>
      <c r="M754" s="17">
        <f t="shared" si="170"/>
        <v>254437.75</v>
      </c>
      <c r="N754" s="17">
        <f t="shared" si="171"/>
        <v>254437.75</v>
      </c>
      <c r="O754" s="18">
        <v>586605</v>
      </c>
    </row>
    <row r="755" spans="1:15" x14ac:dyDescent="0.25">
      <c r="A755" s="13" t="s">
        <v>1123</v>
      </c>
      <c r="B755" s="13"/>
      <c r="C755" s="14" t="s">
        <v>1214</v>
      </c>
      <c r="D755" s="14" t="s">
        <v>1218</v>
      </c>
      <c r="E755" s="15">
        <v>0</v>
      </c>
      <c r="F755" s="15">
        <v>20800</v>
      </c>
      <c r="G755" s="15">
        <v>82720</v>
      </c>
      <c r="H755" s="15">
        <f t="shared" si="167"/>
        <v>103520</v>
      </c>
      <c r="I755" s="16">
        <v>2.6259999999999999</v>
      </c>
      <c r="J755" s="17">
        <f t="shared" si="156"/>
        <v>271843.52</v>
      </c>
      <c r="K755" s="17">
        <f t="shared" si="168"/>
        <v>67960.88</v>
      </c>
      <c r="L755" s="17">
        <f t="shared" si="169"/>
        <v>67960.88</v>
      </c>
      <c r="M755" s="17">
        <f t="shared" si="170"/>
        <v>67960.88</v>
      </c>
      <c r="N755" s="17">
        <f t="shared" si="171"/>
        <v>67960.88</v>
      </c>
      <c r="O755" s="18">
        <v>103545</v>
      </c>
    </row>
    <row r="756" spans="1:15" x14ac:dyDescent="0.25">
      <c r="A756" s="19" t="s">
        <v>1127</v>
      </c>
      <c r="B756" s="19"/>
      <c r="C756" s="14" t="s">
        <v>1219</v>
      </c>
      <c r="D756" s="14" t="s">
        <v>1220</v>
      </c>
      <c r="E756" s="15">
        <v>0</v>
      </c>
      <c r="F756" s="15">
        <v>6912</v>
      </c>
      <c r="G756" s="15">
        <v>16924</v>
      </c>
      <c r="H756" s="15">
        <f t="shared" si="167"/>
        <v>23836</v>
      </c>
      <c r="I756" s="16">
        <v>16.972000000000001</v>
      </c>
      <c r="J756" s="17">
        <f t="shared" si="156"/>
        <v>404544.60000000003</v>
      </c>
      <c r="K756" s="17">
        <f t="shared" si="168"/>
        <v>101136.15000000001</v>
      </c>
      <c r="L756" s="17">
        <f t="shared" si="169"/>
        <v>101136.15000000001</v>
      </c>
      <c r="M756" s="17">
        <f t="shared" si="170"/>
        <v>101136.15000000001</v>
      </c>
      <c r="N756" s="17">
        <f t="shared" si="171"/>
        <v>101136.15000000001</v>
      </c>
      <c r="O756" s="18">
        <v>23901</v>
      </c>
    </row>
    <row r="757" spans="1:15" ht="30" x14ac:dyDescent="0.25">
      <c r="A757" s="13" t="s">
        <v>1123</v>
      </c>
      <c r="B757" s="13"/>
      <c r="C757" s="14" t="s">
        <v>1221</v>
      </c>
      <c r="D757" s="14" t="s">
        <v>1222</v>
      </c>
      <c r="E757" s="15">
        <v>0</v>
      </c>
      <c r="F757" s="15">
        <v>19270</v>
      </c>
      <c r="G757" s="15">
        <v>88830</v>
      </c>
      <c r="H757" s="15">
        <f t="shared" si="167"/>
        <v>108100</v>
      </c>
      <c r="I757" s="16">
        <v>6.0720000000000001</v>
      </c>
      <c r="J757" s="17">
        <f t="shared" si="156"/>
        <v>656383.19999999995</v>
      </c>
      <c r="K757" s="17">
        <f t="shared" si="168"/>
        <v>164095.79999999999</v>
      </c>
      <c r="L757" s="17">
        <f t="shared" si="169"/>
        <v>164095.79999999999</v>
      </c>
      <c r="M757" s="17">
        <f t="shared" si="170"/>
        <v>164095.79999999999</v>
      </c>
      <c r="N757" s="17">
        <f t="shared" si="171"/>
        <v>164095.79999999999</v>
      </c>
      <c r="O757" s="18">
        <v>109646</v>
      </c>
    </row>
    <row r="758" spans="1:15" ht="30" x14ac:dyDescent="0.25">
      <c r="A758" s="19" t="s">
        <v>1127</v>
      </c>
      <c r="B758" s="19"/>
      <c r="C758" s="14" t="s">
        <v>1223</v>
      </c>
      <c r="D758" s="14" t="s">
        <v>1224</v>
      </c>
      <c r="E758" s="15">
        <v>0</v>
      </c>
      <c r="F758" s="15">
        <v>3442</v>
      </c>
      <c r="G758" s="15">
        <v>6015</v>
      </c>
      <c r="H758" s="15">
        <f t="shared" si="167"/>
        <v>9457</v>
      </c>
      <c r="I758" s="16">
        <v>22.224</v>
      </c>
      <c r="J758" s="17">
        <f t="shared" si="156"/>
        <v>210172.37</v>
      </c>
      <c r="K758" s="17">
        <f t="shared" si="168"/>
        <v>52543.092499999999</v>
      </c>
      <c r="L758" s="17">
        <f t="shared" si="169"/>
        <v>52543.092499999999</v>
      </c>
      <c r="M758" s="17">
        <f t="shared" si="170"/>
        <v>52543.092499999999</v>
      </c>
      <c r="N758" s="17">
        <f t="shared" si="171"/>
        <v>52543.092499999999</v>
      </c>
      <c r="O758" s="18">
        <v>9717</v>
      </c>
    </row>
    <row r="759" spans="1:15" ht="30" x14ac:dyDescent="0.25">
      <c r="A759" s="13" t="s">
        <v>1123</v>
      </c>
      <c r="B759" s="13"/>
      <c r="C759" s="14" t="s">
        <v>1225</v>
      </c>
      <c r="D759" s="14" t="s">
        <v>1226</v>
      </c>
      <c r="E759" s="15">
        <v>0</v>
      </c>
      <c r="F759" s="15">
        <v>8528</v>
      </c>
      <c r="G759" s="15">
        <v>20230</v>
      </c>
      <c r="H759" s="15">
        <f t="shared" si="167"/>
        <v>28758</v>
      </c>
      <c r="I759" s="16">
        <v>33.159999999999997</v>
      </c>
      <c r="J759" s="17">
        <f t="shared" si="156"/>
        <v>953615.28</v>
      </c>
      <c r="K759" s="17">
        <f t="shared" si="168"/>
        <v>238403.82</v>
      </c>
      <c r="L759" s="17">
        <f t="shared" si="169"/>
        <v>238403.82</v>
      </c>
      <c r="M759" s="17">
        <f t="shared" si="170"/>
        <v>238403.82</v>
      </c>
      <c r="N759" s="17">
        <f t="shared" si="171"/>
        <v>238403.82</v>
      </c>
      <c r="O759" s="18">
        <v>29118</v>
      </c>
    </row>
    <row r="760" spans="1:15" ht="30" x14ac:dyDescent="0.25">
      <c r="A760" s="13" t="s">
        <v>1123</v>
      </c>
      <c r="B760" s="13"/>
      <c r="C760" s="14" t="s">
        <v>1225</v>
      </c>
      <c r="D760" s="14" t="s">
        <v>1227</v>
      </c>
      <c r="E760" s="15">
        <v>0</v>
      </c>
      <c r="F760" s="15">
        <v>14279</v>
      </c>
      <c r="G760" s="15">
        <v>35540</v>
      </c>
      <c r="H760" s="15">
        <f t="shared" si="167"/>
        <v>49819</v>
      </c>
      <c r="I760" s="16">
        <v>49.743000000000002</v>
      </c>
      <c r="J760" s="17">
        <f t="shared" si="156"/>
        <v>2478146.5199999996</v>
      </c>
      <c r="K760" s="17">
        <f t="shared" si="168"/>
        <v>619536.62999999989</v>
      </c>
      <c r="L760" s="17">
        <f t="shared" si="169"/>
        <v>619536.62999999989</v>
      </c>
      <c r="M760" s="17">
        <f t="shared" si="170"/>
        <v>619536.62999999989</v>
      </c>
      <c r="N760" s="17">
        <f t="shared" si="171"/>
        <v>619536.62999999989</v>
      </c>
      <c r="O760" s="18">
        <v>50184</v>
      </c>
    </row>
    <row r="761" spans="1:15" ht="30" x14ac:dyDescent="0.25">
      <c r="A761" s="13" t="s">
        <v>1123</v>
      </c>
      <c r="B761" s="13"/>
      <c r="C761" s="14" t="s">
        <v>1225</v>
      </c>
      <c r="D761" s="14" t="s">
        <v>1228</v>
      </c>
      <c r="E761" s="15">
        <v>0</v>
      </c>
      <c r="F761" s="15">
        <v>1018</v>
      </c>
      <c r="G761" s="15">
        <v>2160</v>
      </c>
      <c r="H761" s="15">
        <f t="shared" si="167"/>
        <v>3178</v>
      </c>
      <c r="I761" s="16">
        <v>44.561999999999998</v>
      </c>
      <c r="J761" s="17">
        <f t="shared" si="156"/>
        <v>141618.04</v>
      </c>
      <c r="K761" s="17">
        <f t="shared" si="168"/>
        <v>35404.51</v>
      </c>
      <c r="L761" s="17">
        <f t="shared" si="169"/>
        <v>35404.51</v>
      </c>
      <c r="M761" s="17">
        <f t="shared" si="170"/>
        <v>35404.51</v>
      </c>
      <c r="N761" s="17">
        <f t="shared" si="171"/>
        <v>35404.51</v>
      </c>
      <c r="O761" s="18">
        <v>3188</v>
      </c>
    </row>
    <row r="762" spans="1:15" ht="30" x14ac:dyDescent="0.25">
      <c r="A762" s="13" t="s">
        <v>1123</v>
      </c>
      <c r="B762" s="13"/>
      <c r="C762" s="14" t="s">
        <v>1225</v>
      </c>
      <c r="D762" s="14" t="s">
        <v>1229</v>
      </c>
      <c r="E762" s="15">
        <v>0</v>
      </c>
      <c r="F762" s="15">
        <v>3994</v>
      </c>
      <c r="G762" s="15">
        <v>8690</v>
      </c>
      <c r="H762" s="15">
        <f t="shared" si="167"/>
        <v>12684</v>
      </c>
      <c r="I762" s="16">
        <v>25.905999999999999</v>
      </c>
      <c r="J762" s="17">
        <f t="shared" si="156"/>
        <v>328591.71000000002</v>
      </c>
      <c r="K762" s="17">
        <f t="shared" si="168"/>
        <v>82147.927500000005</v>
      </c>
      <c r="L762" s="17">
        <f t="shared" si="169"/>
        <v>82147.927500000005</v>
      </c>
      <c r="M762" s="17">
        <f t="shared" si="170"/>
        <v>82147.927500000005</v>
      </c>
      <c r="N762" s="17">
        <f t="shared" si="171"/>
        <v>82147.927500000005</v>
      </c>
      <c r="O762" s="18">
        <v>12999</v>
      </c>
    </row>
    <row r="763" spans="1:15" ht="30" x14ac:dyDescent="0.25">
      <c r="A763" s="13" t="s">
        <v>1123</v>
      </c>
      <c r="B763" s="13"/>
      <c r="C763" s="14" t="s">
        <v>1225</v>
      </c>
      <c r="D763" s="14" t="s">
        <v>1230</v>
      </c>
      <c r="E763" s="15">
        <v>0</v>
      </c>
      <c r="F763" s="15">
        <v>12087</v>
      </c>
      <c r="G763" s="15">
        <v>73270</v>
      </c>
      <c r="H763" s="15">
        <f t="shared" si="167"/>
        <v>85357</v>
      </c>
      <c r="I763" s="16">
        <v>29.015000000000001</v>
      </c>
      <c r="J763" s="17">
        <f t="shared" si="156"/>
        <v>2476633.36</v>
      </c>
      <c r="K763" s="17">
        <f t="shared" si="168"/>
        <v>619158.34</v>
      </c>
      <c r="L763" s="17">
        <f t="shared" si="169"/>
        <v>619158.34</v>
      </c>
      <c r="M763" s="17">
        <f t="shared" si="170"/>
        <v>619158.34</v>
      </c>
      <c r="N763" s="17">
        <f t="shared" si="171"/>
        <v>619158.34</v>
      </c>
      <c r="O763" s="18">
        <v>86087</v>
      </c>
    </row>
    <row r="764" spans="1:15" ht="30" x14ac:dyDescent="0.25">
      <c r="A764" s="13" t="s">
        <v>1123</v>
      </c>
      <c r="B764" s="13"/>
      <c r="C764" s="14" t="s">
        <v>1225</v>
      </c>
      <c r="D764" s="14" t="s">
        <v>1231</v>
      </c>
      <c r="E764" s="15">
        <v>0</v>
      </c>
      <c r="F764" s="15">
        <v>8957</v>
      </c>
      <c r="G764" s="15">
        <v>42031</v>
      </c>
      <c r="H764" s="15">
        <f t="shared" si="167"/>
        <v>50988</v>
      </c>
      <c r="I764" s="16">
        <v>34.51</v>
      </c>
      <c r="J764" s="17">
        <f t="shared" si="156"/>
        <v>1759595.88</v>
      </c>
      <c r="K764" s="17">
        <f t="shared" si="168"/>
        <v>439898.97</v>
      </c>
      <c r="L764" s="17">
        <f t="shared" si="169"/>
        <v>439898.97</v>
      </c>
      <c r="M764" s="17">
        <f t="shared" si="170"/>
        <v>439898.97</v>
      </c>
      <c r="N764" s="17">
        <f t="shared" si="171"/>
        <v>439898.97</v>
      </c>
      <c r="O764" s="18">
        <v>51479</v>
      </c>
    </row>
    <row r="765" spans="1:15" ht="30" x14ac:dyDescent="0.25">
      <c r="A765" s="19" t="s">
        <v>1127</v>
      </c>
      <c r="B765" s="19"/>
      <c r="C765" s="14" t="s">
        <v>1232</v>
      </c>
      <c r="D765" s="14" t="s">
        <v>1233</v>
      </c>
      <c r="E765" s="15">
        <v>0</v>
      </c>
      <c r="F765" s="15">
        <v>8938</v>
      </c>
      <c r="G765" s="15">
        <v>184762</v>
      </c>
      <c r="H765" s="15">
        <f t="shared" si="167"/>
        <v>193700</v>
      </c>
      <c r="I765" s="16">
        <v>0.13200000000000001</v>
      </c>
      <c r="J765" s="17">
        <f t="shared" si="156"/>
        <v>25568.400000000001</v>
      </c>
      <c r="K765" s="17">
        <f t="shared" si="168"/>
        <v>6392.1</v>
      </c>
      <c r="L765" s="17">
        <f t="shared" si="169"/>
        <v>6392.1</v>
      </c>
      <c r="M765" s="17">
        <f t="shared" si="170"/>
        <v>6392.1</v>
      </c>
      <c r="N765" s="17">
        <f t="shared" si="171"/>
        <v>6392.1</v>
      </c>
      <c r="O765" s="18">
        <v>195410</v>
      </c>
    </row>
    <row r="766" spans="1:15" ht="30" x14ac:dyDescent="0.25">
      <c r="A766" s="19" t="s">
        <v>1127</v>
      </c>
      <c r="B766" s="19"/>
      <c r="C766" s="14" t="s">
        <v>1232</v>
      </c>
      <c r="D766" s="14" t="s">
        <v>1234</v>
      </c>
      <c r="E766" s="15">
        <v>0</v>
      </c>
      <c r="F766" s="15">
        <v>40934</v>
      </c>
      <c r="G766" s="15">
        <v>865186</v>
      </c>
      <c r="H766" s="15">
        <f t="shared" si="167"/>
        <v>906120</v>
      </c>
      <c r="I766" s="16">
        <v>0.16900000000000001</v>
      </c>
      <c r="J766" s="17">
        <f t="shared" si="156"/>
        <v>153134.28</v>
      </c>
      <c r="K766" s="17">
        <f t="shared" si="168"/>
        <v>38283.57</v>
      </c>
      <c r="L766" s="17">
        <f t="shared" si="169"/>
        <v>38283.57</v>
      </c>
      <c r="M766" s="17">
        <f t="shared" si="170"/>
        <v>38283.57</v>
      </c>
      <c r="N766" s="17">
        <f t="shared" si="171"/>
        <v>38283.57</v>
      </c>
      <c r="O766" s="18">
        <v>908520</v>
      </c>
    </row>
    <row r="767" spans="1:15" ht="30" x14ac:dyDescent="0.25">
      <c r="A767" s="19" t="s">
        <v>1127</v>
      </c>
      <c r="B767" s="19"/>
      <c r="C767" s="14" t="s">
        <v>1232</v>
      </c>
      <c r="D767" s="14" t="s">
        <v>1235</v>
      </c>
      <c r="E767" s="15">
        <v>0</v>
      </c>
      <c r="F767" s="15">
        <v>20710</v>
      </c>
      <c r="G767" s="15">
        <v>607710</v>
      </c>
      <c r="H767" s="15">
        <f t="shared" si="167"/>
        <v>628420</v>
      </c>
      <c r="I767" s="16">
        <v>0.246</v>
      </c>
      <c r="J767" s="17">
        <f t="shared" si="156"/>
        <v>154591.32</v>
      </c>
      <c r="K767" s="17">
        <f t="shared" si="168"/>
        <v>38647.83</v>
      </c>
      <c r="L767" s="17">
        <f t="shared" si="169"/>
        <v>38647.83</v>
      </c>
      <c r="M767" s="17">
        <f t="shared" si="170"/>
        <v>38647.83</v>
      </c>
      <c r="N767" s="17">
        <f t="shared" si="171"/>
        <v>38647.83</v>
      </c>
      <c r="O767" s="18">
        <v>629890</v>
      </c>
    </row>
    <row r="768" spans="1:15" x14ac:dyDescent="0.25">
      <c r="A768" s="19" t="s">
        <v>159</v>
      </c>
      <c r="B768" s="19"/>
      <c r="C768" s="14" t="s">
        <v>1236</v>
      </c>
      <c r="D768" s="14" t="s">
        <v>1237</v>
      </c>
      <c r="E768" s="15">
        <v>0</v>
      </c>
      <c r="F768" s="15">
        <v>10704</v>
      </c>
      <c r="G768" s="15">
        <v>51991</v>
      </c>
      <c r="H768" s="15">
        <f t="shared" si="167"/>
        <v>62695</v>
      </c>
      <c r="I768" s="16">
        <v>161.56700000000001</v>
      </c>
      <c r="J768" s="17">
        <f t="shared" si="156"/>
        <v>10129443.07</v>
      </c>
      <c r="K768" s="17">
        <f t="shared" si="168"/>
        <v>2532360.7675000001</v>
      </c>
      <c r="L768" s="17">
        <f t="shared" si="169"/>
        <v>2532360.7675000001</v>
      </c>
      <c r="M768" s="17">
        <f t="shared" si="170"/>
        <v>2532360.7675000001</v>
      </c>
      <c r="N768" s="17">
        <f t="shared" si="171"/>
        <v>2532360.7675000001</v>
      </c>
      <c r="O768" s="18">
        <v>62995</v>
      </c>
    </row>
    <row r="769" spans="1:15" x14ac:dyDescent="0.25">
      <c r="A769" s="19" t="s">
        <v>1123</v>
      </c>
      <c r="B769" s="19"/>
      <c r="C769" s="14" t="s">
        <v>1238</v>
      </c>
      <c r="D769" s="14" t="s">
        <v>1239</v>
      </c>
      <c r="E769" s="15">
        <v>0</v>
      </c>
      <c r="F769" s="15">
        <v>62990</v>
      </c>
      <c r="G769" s="15">
        <v>586030</v>
      </c>
      <c r="H769" s="15">
        <f t="shared" si="167"/>
        <v>649020</v>
      </c>
      <c r="I769" s="16">
        <v>0.59399999999999997</v>
      </c>
      <c r="J769" s="17">
        <f t="shared" si="156"/>
        <v>385517.88</v>
      </c>
      <c r="K769" s="17">
        <f t="shared" si="168"/>
        <v>96379.47</v>
      </c>
      <c r="L769" s="17">
        <f t="shared" si="169"/>
        <v>96379.47</v>
      </c>
      <c r="M769" s="17">
        <f t="shared" si="170"/>
        <v>96379.47</v>
      </c>
      <c r="N769" s="17">
        <f t="shared" si="171"/>
        <v>96379.47</v>
      </c>
      <c r="O769" s="18">
        <v>649220</v>
      </c>
    </row>
    <row r="770" spans="1:15" x14ac:dyDescent="0.25">
      <c r="A770" s="8"/>
      <c r="B770" s="8" t="s">
        <v>1240</v>
      </c>
      <c r="C770" s="9" t="s">
        <v>1241</v>
      </c>
      <c r="D770" s="10"/>
      <c r="E770" s="11"/>
      <c r="F770" s="11"/>
      <c r="G770" s="11"/>
      <c r="H770" s="15"/>
      <c r="I770" s="11"/>
      <c r="J770" s="17"/>
      <c r="K770" s="17"/>
      <c r="L770" s="17"/>
      <c r="M770" s="17"/>
      <c r="N770" s="17"/>
      <c r="O770" s="18"/>
    </row>
    <row r="771" spans="1:15" ht="30" x14ac:dyDescent="0.25">
      <c r="A771" s="13" t="s">
        <v>1123</v>
      </c>
      <c r="B771" s="13"/>
      <c r="C771" s="14" t="s">
        <v>1242</v>
      </c>
      <c r="D771" s="14" t="s">
        <v>1243</v>
      </c>
      <c r="E771" s="15">
        <v>0</v>
      </c>
      <c r="F771" s="15">
        <v>76015</v>
      </c>
      <c r="G771" s="15">
        <v>26070</v>
      </c>
      <c r="H771" s="15">
        <f>F771+G771+E771</f>
        <v>102085</v>
      </c>
      <c r="I771" s="16">
        <v>2.7269999999999999</v>
      </c>
      <c r="J771" s="17">
        <f t="shared" si="156"/>
        <v>278385.8</v>
      </c>
      <c r="K771" s="17">
        <f>J771/4</f>
        <v>69596.45</v>
      </c>
      <c r="L771" s="17">
        <f>J771/4</f>
        <v>69596.45</v>
      </c>
      <c r="M771" s="17">
        <f>J771/4</f>
        <v>69596.45</v>
      </c>
      <c r="N771" s="17">
        <f>J771/4</f>
        <v>69596.45</v>
      </c>
      <c r="O771" s="18">
        <v>102805</v>
      </c>
    </row>
    <row r="772" spans="1:15" x14ac:dyDescent="0.25">
      <c r="A772" s="19" t="s">
        <v>94</v>
      </c>
      <c r="B772" s="19"/>
      <c r="C772" s="14" t="s">
        <v>1244</v>
      </c>
      <c r="D772" s="14" t="s">
        <v>1245</v>
      </c>
      <c r="E772" s="15">
        <v>51960</v>
      </c>
      <c r="F772" s="15">
        <v>0</v>
      </c>
      <c r="G772" s="15">
        <v>0</v>
      </c>
      <c r="H772" s="15">
        <f>F772+G772+E772</f>
        <v>51960</v>
      </c>
      <c r="I772" s="16">
        <v>50.395000000000003</v>
      </c>
      <c r="J772" s="17">
        <f t="shared" si="156"/>
        <v>2618524.2000000002</v>
      </c>
      <c r="K772" s="17">
        <f>J772/4</f>
        <v>654631.05000000005</v>
      </c>
      <c r="L772" s="17">
        <f>J772/4</f>
        <v>654631.05000000005</v>
      </c>
      <c r="M772" s="17">
        <f>J772/4</f>
        <v>654631.05000000005</v>
      </c>
      <c r="N772" s="17">
        <f>J772/4</f>
        <v>654631.05000000005</v>
      </c>
      <c r="O772" s="18">
        <v>52325</v>
      </c>
    </row>
    <row r="773" spans="1:15" x14ac:dyDescent="0.25">
      <c r="A773" s="8"/>
      <c r="B773" s="8" t="s">
        <v>1246</v>
      </c>
      <c r="C773" s="9" t="s">
        <v>1247</v>
      </c>
      <c r="D773" s="10"/>
      <c r="E773" s="11"/>
      <c r="F773" s="11"/>
      <c r="G773" s="11"/>
      <c r="H773" s="15"/>
      <c r="I773" s="11"/>
      <c r="J773" s="17"/>
      <c r="K773" s="17"/>
      <c r="L773" s="17"/>
      <c r="M773" s="17"/>
      <c r="N773" s="17"/>
      <c r="O773" s="18"/>
    </row>
    <row r="774" spans="1:15" ht="45" x14ac:dyDescent="0.25">
      <c r="A774" s="19" t="s">
        <v>159</v>
      </c>
      <c r="B774" s="19"/>
      <c r="C774" s="14" t="s">
        <v>1248</v>
      </c>
      <c r="D774" s="14" t="s">
        <v>1249</v>
      </c>
      <c r="E774" s="15">
        <v>0</v>
      </c>
      <c r="F774" s="15">
        <v>140</v>
      </c>
      <c r="G774" s="15">
        <v>0</v>
      </c>
      <c r="H774" s="15">
        <f>F774+G774+E774</f>
        <v>140</v>
      </c>
      <c r="I774" s="16">
        <v>412.53100000000001</v>
      </c>
      <c r="J774" s="17">
        <f t="shared" si="156"/>
        <v>57754.34</v>
      </c>
      <c r="K774" s="17">
        <f>J774/4</f>
        <v>14438.584999999999</v>
      </c>
      <c r="L774" s="17">
        <f>J774/4</f>
        <v>14438.584999999999</v>
      </c>
      <c r="M774" s="17">
        <f>J774/4</f>
        <v>14438.584999999999</v>
      </c>
      <c r="N774" s="17">
        <f>J774/4</f>
        <v>14438.584999999999</v>
      </c>
      <c r="O774" s="18">
        <v>140</v>
      </c>
    </row>
    <row r="775" spans="1:15" ht="30" x14ac:dyDescent="0.25">
      <c r="A775" s="19" t="s">
        <v>350</v>
      </c>
      <c r="B775" s="19"/>
      <c r="C775" s="14" t="s">
        <v>1248</v>
      </c>
      <c r="D775" s="14" t="s">
        <v>1250</v>
      </c>
      <c r="E775" s="15">
        <v>773</v>
      </c>
      <c r="F775" s="15">
        <v>0</v>
      </c>
      <c r="G775" s="15">
        <v>0</v>
      </c>
      <c r="H775" s="15">
        <f>F775+G775+E775</f>
        <v>773</v>
      </c>
      <c r="I775" s="16">
        <v>1341.165</v>
      </c>
      <c r="J775" s="17">
        <f t="shared" ref="J775:J838" si="172">ROUNDUP((H775*I775),2)</f>
        <v>1036720.55</v>
      </c>
      <c r="K775" s="17">
        <f>J775/4</f>
        <v>259180.13750000001</v>
      </c>
      <c r="L775" s="17">
        <f>J775/4</f>
        <v>259180.13750000001</v>
      </c>
      <c r="M775" s="17">
        <f>J775/4</f>
        <v>259180.13750000001</v>
      </c>
      <c r="N775" s="17">
        <f>J775/4</f>
        <v>259180.13750000001</v>
      </c>
      <c r="O775" s="18">
        <v>773</v>
      </c>
    </row>
    <row r="776" spans="1:15" ht="30" x14ac:dyDescent="0.25">
      <c r="A776" s="19" t="s">
        <v>350</v>
      </c>
      <c r="B776" s="19"/>
      <c r="C776" s="14" t="s">
        <v>1248</v>
      </c>
      <c r="D776" s="14" t="s">
        <v>1251</v>
      </c>
      <c r="E776" s="15">
        <v>1876</v>
      </c>
      <c r="F776" s="15">
        <v>6</v>
      </c>
      <c r="G776" s="15">
        <v>0</v>
      </c>
      <c r="H776" s="15">
        <f>F776+G776+E776</f>
        <v>1882</v>
      </c>
      <c r="I776" s="16">
        <v>1832.569</v>
      </c>
      <c r="J776" s="17">
        <f t="shared" si="172"/>
        <v>3448894.86</v>
      </c>
      <c r="K776" s="17">
        <f>J776/4</f>
        <v>862223.71499999997</v>
      </c>
      <c r="L776" s="17">
        <f>J776/4</f>
        <v>862223.71499999997</v>
      </c>
      <c r="M776" s="17">
        <f>J776/4</f>
        <v>862223.71499999997</v>
      </c>
      <c r="N776" s="17">
        <f>J776/4</f>
        <v>862223.71499999997</v>
      </c>
      <c r="O776" s="18">
        <v>1882</v>
      </c>
    </row>
    <row r="777" spans="1:15" x14ac:dyDescent="0.25">
      <c r="A777" s="8"/>
      <c r="B777" s="8" t="s">
        <v>1252</v>
      </c>
      <c r="C777" s="9" t="s">
        <v>1253</v>
      </c>
      <c r="D777" s="10"/>
      <c r="E777" s="11"/>
      <c r="F777" s="11"/>
      <c r="G777" s="11"/>
      <c r="H777" s="15"/>
      <c r="I777" s="11"/>
      <c r="J777" s="17"/>
      <c r="K777" s="17"/>
      <c r="L777" s="17"/>
      <c r="M777" s="17"/>
      <c r="N777" s="17"/>
      <c r="O777" s="18"/>
    </row>
    <row r="778" spans="1:15" x14ac:dyDescent="0.25">
      <c r="A778" s="8"/>
      <c r="B778" s="8" t="s">
        <v>1254</v>
      </c>
      <c r="C778" s="9" t="s">
        <v>1255</v>
      </c>
      <c r="D778" s="10"/>
      <c r="E778" s="11"/>
      <c r="F778" s="11"/>
      <c r="G778" s="11"/>
      <c r="H778" s="15"/>
      <c r="I778" s="11"/>
      <c r="J778" s="17"/>
      <c r="K778" s="17"/>
      <c r="L778" s="17"/>
      <c r="M778" s="17"/>
      <c r="N778" s="17"/>
      <c r="O778" s="18"/>
    </row>
    <row r="779" spans="1:15" x14ac:dyDescent="0.25">
      <c r="A779" s="13" t="s">
        <v>74</v>
      </c>
      <c r="B779" s="13"/>
      <c r="C779" s="14" t="s">
        <v>1256</v>
      </c>
      <c r="D779" s="14" t="s">
        <v>1257</v>
      </c>
      <c r="E779" s="15">
        <v>0</v>
      </c>
      <c r="F779" s="15">
        <v>9658</v>
      </c>
      <c r="G779" s="15">
        <v>113627</v>
      </c>
      <c r="H779" s="15">
        <f t="shared" ref="H779:H791" si="173">F779+G779+E779</f>
        <v>123285</v>
      </c>
      <c r="I779" s="16">
        <v>14.194000000000001</v>
      </c>
      <c r="J779" s="17">
        <f t="shared" si="172"/>
        <v>1749907.29</v>
      </c>
      <c r="K779" s="17">
        <f t="shared" ref="K779:K791" si="174">J779/4</f>
        <v>437476.82250000001</v>
      </c>
      <c r="L779" s="17">
        <f t="shared" ref="L779:L791" si="175">J779/4</f>
        <v>437476.82250000001</v>
      </c>
      <c r="M779" s="17">
        <f t="shared" ref="M779:M791" si="176">J779/4</f>
        <v>437476.82250000001</v>
      </c>
      <c r="N779" s="17">
        <f t="shared" ref="N779:N791" si="177">J779/4</f>
        <v>437476.82250000001</v>
      </c>
      <c r="O779" s="18">
        <v>125805</v>
      </c>
    </row>
    <row r="780" spans="1:15" x14ac:dyDescent="0.25">
      <c r="A780" s="13" t="s">
        <v>128</v>
      </c>
      <c r="B780" s="13"/>
      <c r="C780" s="14" t="s">
        <v>1258</v>
      </c>
      <c r="D780" s="14" t="s">
        <v>1259</v>
      </c>
      <c r="E780" s="15">
        <v>0</v>
      </c>
      <c r="F780" s="15">
        <v>1399</v>
      </c>
      <c r="G780" s="15">
        <v>17031</v>
      </c>
      <c r="H780" s="15">
        <f t="shared" si="173"/>
        <v>18430</v>
      </c>
      <c r="I780" s="16">
        <v>1.6779999999999999</v>
      </c>
      <c r="J780" s="17">
        <f t="shared" si="172"/>
        <v>30925.54</v>
      </c>
      <c r="K780" s="17">
        <f t="shared" si="174"/>
        <v>7731.3850000000002</v>
      </c>
      <c r="L780" s="17">
        <f t="shared" si="175"/>
        <v>7731.3850000000002</v>
      </c>
      <c r="M780" s="17">
        <f t="shared" si="176"/>
        <v>7731.3850000000002</v>
      </c>
      <c r="N780" s="17">
        <f t="shared" si="177"/>
        <v>7731.3850000000002</v>
      </c>
      <c r="O780" s="18">
        <v>18465</v>
      </c>
    </row>
    <row r="781" spans="1:15" x14ac:dyDescent="0.25">
      <c r="A781" s="13" t="s">
        <v>1017</v>
      </c>
      <c r="B781" s="13"/>
      <c r="C781" s="14" t="s">
        <v>1260</v>
      </c>
      <c r="D781" s="14" t="s">
        <v>1259</v>
      </c>
      <c r="E781" s="15">
        <v>0</v>
      </c>
      <c r="F781" s="15">
        <v>66311</v>
      </c>
      <c r="G781" s="15">
        <v>307831</v>
      </c>
      <c r="H781" s="15">
        <f t="shared" si="173"/>
        <v>374142</v>
      </c>
      <c r="I781" s="16">
        <v>11.929</v>
      </c>
      <c r="J781" s="17">
        <f t="shared" si="172"/>
        <v>4463139.92</v>
      </c>
      <c r="K781" s="17">
        <f t="shared" si="174"/>
        <v>1115784.98</v>
      </c>
      <c r="L781" s="17">
        <f t="shared" si="175"/>
        <v>1115784.98</v>
      </c>
      <c r="M781" s="17">
        <f t="shared" si="176"/>
        <v>1115784.98</v>
      </c>
      <c r="N781" s="17">
        <f t="shared" si="177"/>
        <v>1115784.98</v>
      </c>
      <c r="O781" s="18">
        <v>378282</v>
      </c>
    </row>
    <row r="782" spans="1:15" x14ac:dyDescent="0.25">
      <c r="A782" s="19" t="s">
        <v>1017</v>
      </c>
      <c r="B782" s="19"/>
      <c r="C782" s="14" t="s">
        <v>1261</v>
      </c>
      <c r="D782" s="14" t="s">
        <v>1262</v>
      </c>
      <c r="E782" s="15">
        <v>0</v>
      </c>
      <c r="F782" s="15">
        <v>26160</v>
      </c>
      <c r="G782" s="15">
        <v>33590</v>
      </c>
      <c r="H782" s="15">
        <f t="shared" si="173"/>
        <v>59750</v>
      </c>
      <c r="I782" s="16">
        <v>12.189</v>
      </c>
      <c r="J782" s="17">
        <f t="shared" si="172"/>
        <v>728292.75</v>
      </c>
      <c r="K782" s="17">
        <f t="shared" si="174"/>
        <v>182073.1875</v>
      </c>
      <c r="L782" s="17">
        <f t="shared" si="175"/>
        <v>182073.1875</v>
      </c>
      <c r="M782" s="17">
        <f t="shared" si="176"/>
        <v>182073.1875</v>
      </c>
      <c r="N782" s="17">
        <f t="shared" si="177"/>
        <v>182073.1875</v>
      </c>
      <c r="O782" s="18">
        <v>60000</v>
      </c>
    </row>
    <row r="783" spans="1:15" x14ac:dyDescent="0.25">
      <c r="A783" s="13" t="s">
        <v>1017</v>
      </c>
      <c r="B783" s="13"/>
      <c r="C783" s="14" t="s">
        <v>1263</v>
      </c>
      <c r="D783" s="14" t="s">
        <v>1264</v>
      </c>
      <c r="E783" s="15">
        <v>0</v>
      </c>
      <c r="F783" s="15">
        <v>210</v>
      </c>
      <c r="G783" s="15">
        <v>12073</v>
      </c>
      <c r="H783" s="15">
        <f t="shared" si="173"/>
        <v>12283</v>
      </c>
      <c r="I783" s="16">
        <v>7.6449999999999996</v>
      </c>
      <c r="J783" s="17">
        <f t="shared" si="172"/>
        <v>93903.54</v>
      </c>
      <c r="K783" s="17">
        <f t="shared" si="174"/>
        <v>23475.884999999998</v>
      </c>
      <c r="L783" s="17">
        <f t="shared" si="175"/>
        <v>23475.884999999998</v>
      </c>
      <c r="M783" s="17">
        <f t="shared" si="176"/>
        <v>23475.884999999998</v>
      </c>
      <c r="N783" s="17">
        <f t="shared" si="177"/>
        <v>23475.884999999998</v>
      </c>
      <c r="O783" s="18">
        <v>12510</v>
      </c>
    </row>
    <row r="784" spans="1:15" x14ac:dyDescent="0.25">
      <c r="A784" s="13" t="s">
        <v>1017</v>
      </c>
      <c r="B784" s="13"/>
      <c r="C784" s="14" t="s">
        <v>1263</v>
      </c>
      <c r="D784" s="14" t="s">
        <v>1265</v>
      </c>
      <c r="E784" s="15">
        <v>0</v>
      </c>
      <c r="F784" s="15">
        <v>158</v>
      </c>
      <c r="G784" s="15">
        <v>21955</v>
      </c>
      <c r="H784" s="15">
        <f t="shared" si="173"/>
        <v>22113</v>
      </c>
      <c r="I784" s="16">
        <v>13.005000000000001</v>
      </c>
      <c r="J784" s="17">
        <f t="shared" si="172"/>
        <v>287579.57</v>
      </c>
      <c r="K784" s="17">
        <f t="shared" si="174"/>
        <v>71894.892500000002</v>
      </c>
      <c r="L784" s="17">
        <f t="shared" si="175"/>
        <v>71894.892500000002</v>
      </c>
      <c r="M784" s="17">
        <f t="shared" si="176"/>
        <v>71894.892500000002</v>
      </c>
      <c r="N784" s="17">
        <f t="shared" si="177"/>
        <v>71894.892500000002</v>
      </c>
      <c r="O784" s="18">
        <v>22339</v>
      </c>
    </row>
    <row r="785" spans="1:15" x14ac:dyDescent="0.25">
      <c r="A785" s="13" t="s">
        <v>1017</v>
      </c>
      <c r="B785" s="13"/>
      <c r="C785" s="14" t="s">
        <v>1266</v>
      </c>
      <c r="D785" s="14" t="s">
        <v>1267</v>
      </c>
      <c r="E785" s="15">
        <v>0</v>
      </c>
      <c r="F785" s="15">
        <v>43647</v>
      </c>
      <c r="G785" s="15">
        <v>217138</v>
      </c>
      <c r="H785" s="15">
        <f t="shared" si="173"/>
        <v>260785</v>
      </c>
      <c r="I785" s="16">
        <v>4.1890000000000001</v>
      </c>
      <c r="J785" s="17">
        <f t="shared" si="172"/>
        <v>1092428.3700000001</v>
      </c>
      <c r="K785" s="17">
        <f t="shared" si="174"/>
        <v>273107.09250000003</v>
      </c>
      <c r="L785" s="17">
        <f t="shared" si="175"/>
        <v>273107.09250000003</v>
      </c>
      <c r="M785" s="17">
        <f t="shared" si="176"/>
        <v>273107.09250000003</v>
      </c>
      <c r="N785" s="17">
        <f t="shared" si="177"/>
        <v>273107.09250000003</v>
      </c>
      <c r="O785" s="18">
        <v>265290</v>
      </c>
    </row>
    <row r="786" spans="1:15" x14ac:dyDescent="0.25">
      <c r="A786" s="13" t="s">
        <v>74</v>
      </c>
      <c r="B786" s="13"/>
      <c r="C786" s="14" t="s">
        <v>1268</v>
      </c>
      <c r="D786" s="14" t="s">
        <v>1269</v>
      </c>
      <c r="E786" s="15">
        <v>0</v>
      </c>
      <c r="F786" s="15">
        <v>79</v>
      </c>
      <c r="G786" s="15">
        <v>0</v>
      </c>
      <c r="H786" s="15">
        <f t="shared" si="173"/>
        <v>79</v>
      </c>
      <c r="I786" s="16">
        <v>1180.4449999999999</v>
      </c>
      <c r="J786" s="17">
        <f t="shared" si="172"/>
        <v>93255.159999999989</v>
      </c>
      <c r="K786" s="17">
        <f t="shared" si="174"/>
        <v>23313.789999999997</v>
      </c>
      <c r="L786" s="17">
        <f t="shared" si="175"/>
        <v>23313.789999999997</v>
      </c>
      <c r="M786" s="17">
        <f t="shared" si="176"/>
        <v>23313.789999999997</v>
      </c>
      <c r="N786" s="17">
        <f t="shared" si="177"/>
        <v>23313.789999999997</v>
      </c>
      <c r="O786" s="18">
        <v>79</v>
      </c>
    </row>
    <row r="787" spans="1:15" ht="30" x14ac:dyDescent="0.25">
      <c r="A787" s="13" t="s">
        <v>1017</v>
      </c>
      <c r="B787" s="13"/>
      <c r="C787" s="14" t="s">
        <v>1270</v>
      </c>
      <c r="D787" s="14" t="s">
        <v>1271</v>
      </c>
      <c r="E787" s="15">
        <v>0</v>
      </c>
      <c r="F787" s="15">
        <v>7575</v>
      </c>
      <c r="G787" s="15">
        <v>11750</v>
      </c>
      <c r="H787" s="15">
        <f t="shared" si="173"/>
        <v>19325</v>
      </c>
      <c r="I787" s="16">
        <v>21.780999999999999</v>
      </c>
      <c r="J787" s="17">
        <f t="shared" si="172"/>
        <v>420917.83</v>
      </c>
      <c r="K787" s="17">
        <f t="shared" si="174"/>
        <v>105229.4575</v>
      </c>
      <c r="L787" s="17">
        <f t="shared" si="175"/>
        <v>105229.4575</v>
      </c>
      <c r="M787" s="17">
        <f t="shared" si="176"/>
        <v>105229.4575</v>
      </c>
      <c r="N787" s="17">
        <f t="shared" si="177"/>
        <v>105229.4575</v>
      </c>
      <c r="O787" s="18">
        <v>19475</v>
      </c>
    </row>
    <row r="788" spans="1:15" x14ac:dyDescent="0.25">
      <c r="A788" s="19" t="s">
        <v>1127</v>
      </c>
      <c r="B788" s="19"/>
      <c r="C788" s="14" t="s">
        <v>1272</v>
      </c>
      <c r="D788" s="14" t="s">
        <v>1273</v>
      </c>
      <c r="E788" s="15">
        <v>0</v>
      </c>
      <c r="F788" s="15">
        <v>21067</v>
      </c>
      <c r="G788" s="15">
        <v>1327063</v>
      </c>
      <c r="H788" s="15">
        <f t="shared" si="173"/>
        <v>1348130</v>
      </c>
      <c r="I788" s="16">
        <v>1.9910000000000001</v>
      </c>
      <c r="J788" s="17">
        <f t="shared" si="172"/>
        <v>2684126.83</v>
      </c>
      <c r="K788" s="17">
        <f t="shared" si="174"/>
        <v>671031.70750000002</v>
      </c>
      <c r="L788" s="17">
        <f t="shared" si="175"/>
        <v>671031.70750000002</v>
      </c>
      <c r="M788" s="17">
        <f t="shared" si="176"/>
        <v>671031.70750000002</v>
      </c>
      <c r="N788" s="17">
        <f t="shared" si="177"/>
        <v>671031.70750000002</v>
      </c>
      <c r="O788" s="18">
        <v>1363130</v>
      </c>
    </row>
    <row r="789" spans="1:15" x14ac:dyDescent="0.25">
      <c r="A789" s="13" t="s">
        <v>1017</v>
      </c>
      <c r="B789" s="13"/>
      <c r="C789" s="14" t="s">
        <v>1272</v>
      </c>
      <c r="D789" s="14" t="s">
        <v>1274</v>
      </c>
      <c r="E789" s="15">
        <v>0</v>
      </c>
      <c r="F789" s="15">
        <v>25362</v>
      </c>
      <c r="G789" s="15">
        <v>144828</v>
      </c>
      <c r="H789" s="15">
        <f t="shared" si="173"/>
        <v>170190</v>
      </c>
      <c r="I789" s="16">
        <v>26.010999999999999</v>
      </c>
      <c r="J789" s="17">
        <f t="shared" si="172"/>
        <v>4426812.09</v>
      </c>
      <c r="K789" s="17">
        <f t="shared" si="174"/>
        <v>1106703.0225</v>
      </c>
      <c r="L789" s="17">
        <f t="shared" si="175"/>
        <v>1106703.0225</v>
      </c>
      <c r="M789" s="17">
        <f t="shared" si="176"/>
        <v>1106703.0225</v>
      </c>
      <c r="N789" s="17">
        <f t="shared" si="177"/>
        <v>1106703.0225</v>
      </c>
      <c r="O789" s="18">
        <v>185190</v>
      </c>
    </row>
    <row r="790" spans="1:15" x14ac:dyDescent="0.25">
      <c r="A790" s="13" t="s">
        <v>1017</v>
      </c>
      <c r="B790" s="13"/>
      <c r="C790" s="14" t="s">
        <v>1275</v>
      </c>
      <c r="D790" s="14" t="s">
        <v>1276</v>
      </c>
      <c r="E790" s="15">
        <v>0</v>
      </c>
      <c r="F790" s="15">
        <v>11789</v>
      </c>
      <c r="G790" s="15">
        <v>6311</v>
      </c>
      <c r="H790" s="15">
        <f t="shared" si="173"/>
        <v>18100</v>
      </c>
      <c r="I790" s="16">
        <v>10.582000000000001</v>
      </c>
      <c r="J790" s="17">
        <f t="shared" si="172"/>
        <v>191534.2</v>
      </c>
      <c r="K790" s="17">
        <f t="shared" si="174"/>
        <v>47883.55</v>
      </c>
      <c r="L790" s="17">
        <f t="shared" si="175"/>
        <v>47883.55</v>
      </c>
      <c r="M790" s="17">
        <f t="shared" si="176"/>
        <v>47883.55</v>
      </c>
      <c r="N790" s="17">
        <f t="shared" si="177"/>
        <v>47883.55</v>
      </c>
      <c r="O790" s="18">
        <v>18396</v>
      </c>
    </row>
    <row r="791" spans="1:15" x14ac:dyDescent="0.25">
      <c r="A791" s="13" t="s">
        <v>1017</v>
      </c>
      <c r="B791" s="13"/>
      <c r="C791" s="14" t="s">
        <v>1277</v>
      </c>
      <c r="D791" s="14" t="s">
        <v>1278</v>
      </c>
      <c r="E791" s="15">
        <v>0</v>
      </c>
      <c r="F791" s="15">
        <v>34953</v>
      </c>
      <c r="G791" s="15">
        <v>153402</v>
      </c>
      <c r="H791" s="15">
        <f t="shared" si="173"/>
        <v>188355</v>
      </c>
      <c r="I791" s="16">
        <v>12.532999999999999</v>
      </c>
      <c r="J791" s="17">
        <f t="shared" si="172"/>
        <v>2360653.2199999997</v>
      </c>
      <c r="K791" s="17">
        <f t="shared" si="174"/>
        <v>590163.30499999993</v>
      </c>
      <c r="L791" s="17">
        <f t="shared" si="175"/>
        <v>590163.30499999993</v>
      </c>
      <c r="M791" s="17">
        <f t="shared" si="176"/>
        <v>590163.30499999993</v>
      </c>
      <c r="N791" s="17">
        <f t="shared" si="177"/>
        <v>590163.30499999993</v>
      </c>
      <c r="O791" s="18">
        <v>190865</v>
      </c>
    </row>
    <row r="792" spans="1:15" x14ac:dyDescent="0.25">
      <c r="A792" s="8"/>
      <c r="B792" s="8" t="s">
        <v>1279</v>
      </c>
      <c r="C792" s="9" t="s">
        <v>1280</v>
      </c>
      <c r="D792" s="10"/>
      <c r="E792" s="11"/>
      <c r="F792" s="11"/>
      <c r="G792" s="11"/>
      <c r="H792" s="15"/>
      <c r="I792" s="11"/>
      <c r="J792" s="17"/>
      <c r="K792" s="17"/>
      <c r="L792" s="17"/>
      <c r="M792" s="17"/>
      <c r="N792" s="17"/>
      <c r="O792" s="18"/>
    </row>
    <row r="793" spans="1:15" x14ac:dyDescent="0.25">
      <c r="A793" s="8"/>
      <c r="B793" s="8" t="s">
        <v>1281</v>
      </c>
      <c r="C793" s="9" t="s">
        <v>1282</v>
      </c>
      <c r="D793" s="10"/>
      <c r="E793" s="11"/>
      <c r="F793" s="11"/>
      <c r="G793" s="11"/>
      <c r="H793" s="15"/>
      <c r="I793" s="11"/>
      <c r="J793" s="17"/>
      <c r="K793" s="17"/>
      <c r="L793" s="17"/>
      <c r="M793" s="17"/>
      <c r="N793" s="17"/>
      <c r="O793" s="18"/>
    </row>
    <row r="794" spans="1:15" ht="45" x14ac:dyDescent="0.25">
      <c r="A794" s="19" t="s">
        <v>350</v>
      </c>
      <c r="B794" s="19"/>
      <c r="C794" s="14" t="s">
        <v>1283</v>
      </c>
      <c r="D794" s="14" t="s">
        <v>1284</v>
      </c>
      <c r="E794" s="15">
        <v>8431</v>
      </c>
      <c r="F794" s="15">
        <v>0</v>
      </c>
      <c r="G794" s="15">
        <v>0</v>
      </c>
      <c r="H794" s="15">
        <f>F794+G794+E794</f>
        <v>8431</v>
      </c>
      <c r="I794" s="16">
        <v>85.697999999999993</v>
      </c>
      <c r="J794" s="17">
        <f t="shared" si="172"/>
        <v>722519.84</v>
      </c>
      <c r="K794" s="17">
        <f>J794/4</f>
        <v>180629.96</v>
      </c>
      <c r="L794" s="17">
        <f>J794/4</f>
        <v>180629.96</v>
      </c>
      <c r="M794" s="17">
        <f>J794/4</f>
        <v>180629.96</v>
      </c>
      <c r="N794" s="17">
        <f>J794/4</f>
        <v>180629.96</v>
      </c>
      <c r="O794" s="18">
        <v>8519</v>
      </c>
    </row>
    <row r="795" spans="1:15" x14ac:dyDescent="0.25">
      <c r="A795" s="8"/>
      <c r="B795" s="8" t="s">
        <v>1285</v>
      </c>
      <c r="C795" s="9" t="s">
        <v>1286</v>
      </c>
      <c r="D795" s="10"/>
      <c r="E795" s="11"/>
      <c r="F795" s="11"/>
      <c r="G795" s="11"/>
      <c r="H795" s="15"/>
      <c r="I795" s="11"/>
      <c r="J795" s="17"/>
      <c r="K795" s="17"/>
      <c r="L795" s="17"/>
      <c r="M795" s="17"/>
      <c r="N795" s="17"/>
      <c r="O795" s="18"/>
    </row>
    <row r="796" spans="1:15" x14ac:dyDescent="0.25">
      <c r="A796" s="13" t="s">
        <v>1017</v>
      </c>
      <c r="B796" s="13"/>
      <c r="C796" s="14" t="s">
        <v>1287</v>
      </c>
      <c r="D796" s="14" t="s">
        <v>1288</v>
      </c>
      <c r="E796" s="15">
        <v>0</v>
      </c>
      <c r="F796" s="15">
        <v>1780</v>
      </c>
      <c r="G796" s="15">
        <v>0</v>
      </c>
      <c r="H796" s="15">
        <f t="shared" ref="H796:H804" si="178">F796+G796+E796</f>
        <v>1780</v>
      </c>
      <c r="I796" s="16">
        <v>41.695999999999998</v>
      </c>
      <c r="J796" s="17">
        <f t="shared" si="172"/>
        <v>74218.880000000005</v>
      </c>
      <c r="K796" s="17">
        <f t="shared" ref="K796:K804" si="179">J796/4</f>
        <v>18554.72</v>
      </c>
      <c r="L796" s="17">
        <f t="shared" ref="L796:L804" si="180">J796/4</f>
        <v>18554.72</v>
      </c>
      <c r="M796" s="17">
        <f t="shared" ref="M796:M804" si="181">J796/4</f>
        <v>18554.72</v>
      </c>
      <c r="N796" s="17">
        <f t="shared" ref="N796:N804" si="182">J796/4</f>
        <v>18554.72</v>
      </c>
      <c r="O796" s="18">
        <v>1780</v>
      </c>
    </row>
    <row r="797" spans="1:15" x14ac:dyDescent="0.25">
      <c r="A797" s="13" t="s">
        <v>1017</v>
      </c>
      <c r="B797" s="13"/>
      <c r="C797" s="14" t="s">
        <v>1287</v>
      </c>
      <c r="D797" s="14" t="s">
        <v>1289</v>
      </c>
      <c r="E797" s="15">
        <v>0</v>
      </c>
      <c r="F797" s="15">
        <v>7132</v>
      </c>
      <c r="G797" s="15">
        <v>1456</v>
      </c>
      <c r="H797" s="15">
        <f t="shared" si="178"/>
        <v>8588</v>
      </c>
      <c r="I797" s="16">
        <v>84.620999999999995</v>
      </c>
      <c r="J797" s="17">
        <f t="shared" si="172"/>
        <v>726725.15</v>
      </c>
      <c r="K797" s="17">
        <f t="shared" si="179"/>
        <v>181681.28750000001</v>
      </c>
      <c r="L797" s="17">
        <f t="shared" si="180"/>
        <v>181681.28750000001</v>
      </c>
      <c r="M797" s="17">
        <f t="shared" si="181"/>
        <v>181681.28750000001</v>
      </c>
      <c r="N797" s="17">
        <f t="shared" si="182"/>
        <v>181681.28750000001</v>
      </c>
      <c r="O797" s="18">
        <v>8588</v>
      </c>
    </row>
    <row r="798" spans="1:15" ht="30" x14ac:dyDescent="0.25">
      <c r="A798" s="19" t="s">
        <v>476</v>
      </c>
      <c r="B798" s="19"/>
      <c r="C798" s="14" t="s">
        <v>1290</v>
      </c>
      <c r="D798" s="14" t="s">
        <v>1291</v>
      </c>
      <c r="E798" s="15">
        <v>62680</v>
      </c>
      <c r="F798" s="15">
        <v>10</v>
      </c>
      <c r="G798" s="15">
        <v>0</v>
      </c>
      <c r="H798" s="15">
        <f t="shared" si="178"/>
        <v>62690</v>
      </c>
      <c r="I798" s="16">
        <v>5.4749999999999996</v>
      </c>
      <c r="J798" s="17">
        <f t="shared" si="172"/>
        <v>343227.75</v>
      </c>
      <c r="K798" s="17">
        <f t="shared" si="179"/>
        <v>85806.9375</v>
      </c>
      <c r="L798" s="17">
        <f t="shared" si="180"/>
        <v>85806.9375</v>
      </c>
      <c r="M798" s="17">
        <f t="shared" si="181"/>
        <v>85806.9375</v>
      </c>
      <c r="N798" s="17">
        <f t="shared" si="182"/>
        <v>85806.9375</v>
      </c>
      <c r="O798" s="18">
        <v>62690</v>
      </c>
    </row>
    <row r="799" spans="1:15" ht="30" x14ac:dyDescent="0.25">
      <c r="A799" s="19" t="s">
        <v>476</v>
      </c>
      <c r="B799" s="19"/>
      <c r="C799" s="14" t="s">
        <v>1290</v>
      </c>
      <c r="D799" s="14" t="s">
        <v>1292</v>
      </c>
      <c r="E799" s="15">
        <v>16410</v>
      </c>
      <c r="F799" s="15">
        <v>0</v>
      </c>
      <c r="G799" s="15">
        <v>0</v>
      </c>
      <c r="H799" s="15">
        <f t="shared" si="178"/>
        <v>16410</v>
      </c>
      <c r="I799" s="16">
        <v>2.8079999999999998</v>
      </c>
      <c r="J799" s="17">
        <f t="shared" si="172"/>
        <v>46079.28</v>
      </c>
      <c r="K799" s="17">
        <f t="shared" si="179"/>
        <v>11519.82</v>
      </c>
      <c r="L799" s="17">
        <f t="shared" si="180"/>
        <v>11519.82</v>
      </c>
      <c r="M799" s="17">
        <f t="shared" si="181"/>
        <v>11519.82</v>
      </c>
      <c r="N799" s="17">
        <f t="shared" si="182"/>
        <v>11519.82</v>
      </c>
      <c r="O799" s="18">
        <v>16410</v>
      </c>
    </row>
    <row r="800" spans="1:15" x14ac:dyDescent="0.25">
      <c r="A800" s="13" t="s">
        <v>128</v>
      </c>
      <c r="B800" s="13"/>
      <c r="C800" s="14" t="s">
        <v>1293</v>
      </c>
      <c r="D800" s="14" t="s">
        <v>1294</v>
      </c>
      <c r="E800" s="15">
        <v>39980</v>
      </c>
      <c r="F800" s="15">
        <v>0</v>
      </c>
      <c r="G800" s="15">
        <v>0</v>
      </c>
      <c r="H800" s="15">
        <f t="shared" si="178"/>
        <v>39980</v>
      </c>
      <c r="I800" s="16">
        <v>6.9770000000000003</v>
      </c>
      <c r="J800" s="17">
        <f t="shared" si="172"/>
        <v>278940.46000000002</v>
      </c>
      <c r="K800" s="17">
        <f t="shared" si="179"/>
        <v>69735.115000000005</v>
      </c>
      <c r="L800" s="17">
        <f t="shared" si="180"/>
        <v>69735.115000000005</v>
      </c>
      <c r="M800" s="17">
        <f t="shared" si="181"/>
        <v>69735.115000000005</v>
      </c>
      <c r="N800" s="17">
        <f t="shared" si="182"/>
        <v>69735.115000000005</v>
      </c>
      <c r="O800" s="18">
        <v>39980</v>
      </c>
    </row>
    <row r="801" spans="1:15" ht="30" x14ac:dyDescent="0.25">
      <c r="A801" s="13" t="s">
        <v>1017</v>
      </c>
      <c r="B801" s="13"/>
      <c r="C801" s="14" t="s">
        <v>1295</v>
      </c>
      <c r="D801" s="14" t="s">
        <v>1296</v>
      </c>
      <c r="E801" s="15">
        <v>0</v>
      </c>
      <c r="F801" s="15">
        <v>6546</v>
      </c>
      <c r="G801" s="15">
        <v>12000</v>
      </c>
      <c r="H801" s="15">
        <f t="shared" si="178"/>
        <v>18546</v>
      </c>
      <c r="I801" s="16">
        <v>0.92500000000000004</v>
      </c>
      <c r="J801" s="17">
        <f t="shared" si="172"/>
        <v>17155.05</v>
      </c>
      <c r="K801" s="17">
        <f t="shared" si="179"/>
        <v>4288.7624999999998</v>
      </c>
      <c r="L801" s="17">
        <f t="shared" si="180"/>
        <v>4288.7624999999998</v>
      </c>
      <c r="M801" s="17">
        <f t="shared" si="181"/>
        <v>4288.7624999999998</v>
      </c>
      <c r="N801" s="17">
        <f t="shared" si="182"/>
        <v>4288.7624999999998</v>
      </c>
      <c r="O801" s="18">
        <v>18596</v>
      </c>
    </row>
    <row r="802" spans="1:15" x14ac:dyDescent="0.25">
      <c r="A802" s="13" t="s">
        <v>310</v>
      </c>
      <c r="B802" s="13"/>
      <c r="C802" s="14" t="s">
        <v>1297</v>
      </c>
      <c r="D802" s="14" t="s">
        <v>1298</v>
      </c>
      <c r="E802" s="15">
        <v>0</v>
      </c>
      <c r="F802" s="15">
        <v>146084340</v>
      </c>
      <c r="G802" s="15">
        <v>0</v>
      </c>
      <c r="H802" s="15">
        <f t="shared" si="178"/>
        <v>146084340</v>
      </c>
      <c r="I802" s="16">
        <v>3.0000000000000001E-3</v>
      </c>
      <c r="J802" s="17">
        <f t="shared" si="172"/>
        <v>438253.02</v>
      </c>
      <c r="K802" s="17">
        <f t="shared" si="179"/>
        <v>109563.255</v>
      </c>
      <c r="L802" s="17">
        <f t="shared" si="180"/>
        <v>109563.255</v>
      </c>
      <c r="M802" s="17">
        <f t="shared" si="181"/>
        <v>109563.255</v>
      </c>
      <c r="N802" s="17">
        <f t="shared" si="182"/>
        <v>109563.255</v>
      </c>
      <c r="O802" s="18">
        <v>156169340</v>
      </c>
    </row>
    <row r="803" spans="1:15" x14ac:dyDescent="0.25">
      <c r="A803" s="13"/>
      <c r="B803" s="13"/>
      <c r="C803" s="14" t="s">
        <v>1299</v>
      </c>
      <c r="D803" s="14" t="s">
        <v>1300</v>
      </c>
      <c r="E803" s="15">
        <v>0</v>
      </c>
      <c r="F803" s="15">
        <v>1987</v>
      </c>
      <c r="G803" s="15">
        <v>0</v>
      </c>
      <c r="H803" s="15">
        <f t="shared" si="178"/>
        <v>1987</v>
      </c>
      <c r="I803" s="16">
        <v>34.418999999999997</v>
      </c>
      <c r="J803" s="17">
        <f t="shared" si="172"/>
        <v>68390.559999999998</v>
      </c>
      <c r="K803" s="17">
        <f t="shared" si="179"/>
        <v>17097.64</v>
      </c>
      <c r="L803" s="17">
        <f t="shared" si="180"/>
        <v>17097.64</v>
      </c>
      <c r="M803" s="17">
        <f t="shared" si="181"/>
        <v>17097.64</v>
      </c>
      <c r="N803" s="17">
        <f t="shared" si="182"/>
        <v>17097.64</v>
      </c>
      <c r="O803" s="18">
        <v>2037</v>
      </c>
    </row>
    <row r="804" spans="1:15" x14ac:dyDescent="0.25">
      <c r="A804" s="13" t="s">
        <v>144</v>
      </c>
      <c r="B804" s="13"/>
      <c r="C804" s="14" t="s">
        <v>1301</v>
      </c>
      <c r="D804" s="14" t="s">
        <v>1302</v>
      </c>
      <c r="E804" s="15">
        <v>0</v>
      </c>
      <c r="F804" s="15">
        <v>5930</v>
      </c>
      <c r="G804" s="15">
        <v>6030</v>
      </c>
      <c r="H804" s="15">
        <f t="shared" si="178"/>
        <v>11960</v>
      </c>
      <c r="I804" s="16">
        <v>1.792</v>
      </c>
      <c r="J804" s="17">
        <f t="shared" si="172"/>
        <v>21432.32</v>
      </c>
      <c r="K804" s="17">
        <f t="shared" si="179"/>
        <v>5358.08</v>
      </c>
      <c r="L804" s="17">
        <f t="shared" si="180"/>
        <v>5358.08</v>
      </c>
      <c r="M804" s="17">
        <f t="shared" si="181"/>
        <v>5358.08</v>
      </c>
      <c r="N804" s="17">
        <f t="shared" si="182"/>
        <v>5358.08</v>
      </c>
      <c r="O804" s="18">
        <v>12300</v>
      </c>
    </row>
    <row r="805" spans="1:15" x14ac:dyDescent="0.25">
      <c r="A805" s="8"/>
      <c r="B805" s="8" t="s">
        <v>1303</v>
      </c>
      <c r="C805" s="9" t="s">
        <v>1304</v>
      </c>
      <c r="D805" s="10"/>
      <c r="E805" s="11"/>
      <c r="F805" s="11"/>
      <c r="G805" s="11"/>
      <c r="H805" s="15"/>
      <c r="I805" s="11"/>
      <c r="J805" s="17"/>
      <c r="K805" s="17"/>
      <c r="L805" s="17"/>
      <c r="M805" s="17"/>
      <c r="N805" s="17"/>
      <c r="O805" s="18"/>
    </row>
    <row r="806" spans="1:15" ht="30" x14ac:dyDescent="0.25">
      <c r="A806" s="19" t="s">
        <v>350</v>
      </c>
      <c r="B806" s="19"/>
      <c r="C806" s="14" t="s">
        <v>1305</v>
      </c>
      <c r="D806" s="14" t="s">
        <v>1306</v>
      </c>
      <c r="E806" s="15">
        <v>12521</v>
      </c>
      <c r="F806" s="15">
        <v>0</v>
      </c>
      <c r="G806" s="15">
        <v>0</v>
      </c>
      <c r="H806" s="15">
        <f>F806+G806+E806</f>
        <v>12521</v>
      </c>
      <c r="I806" s="16">
        <v>21.132999999999999</v>
      </c>
      <c r="J806" s="17">
        <f t="shared" si="172"/>
        <v>264606.3</v>
      </c>
      <c r="K806" s="17">
        <f>J806/4</f>
        <v>66151.574999999997</v>
      </c>
      <c r="L806" s="17">
        <f>J806/4</f>
        <v>66151.574999999997</v>
      </c>
      <c r="M806" s="17">
        <f>J806/4</f>
        <v>66151.574999999997</v>
      </c>
      <c r="N806" s="17">
        <f>J806/4</f>
        <v>66151.574999999997</v>
      </c>
      <c r="O806" s="18">
        <v>12534</v>
      </c>
    </row>
    <row r="807" spans="1:15" x14ac:dyDescent="0.25">
      <c r="A807" s="8"/>
      <c r="B807" s="8" t="s">
        <v>1307</v>
      </c>
      <c r="C807" s="9" t="s">
        <v>1308</v>
      </c>
      <c r="D807" s="10"/>
      <c r="E807" s="11"/>
      <c r="F807" s="11"/>
      <c r="G807" s="11"/>
      <c r="H807" s="15"/>
      <c r="I807" s="11"/>
      <c r="J807" s="17"/>
      <c r="K807" s="17"/>
      <c r="L807" s="17"/>
      <c r="M807" s="17"/>
      <c r="N807" s="17"/>
      <c r="O807" s="18"/>
    </row>
    <row r="808" spans="1:15" ht="26.25" customHeight="1" x14ac:dyDescent="0.25">
      <c r="A808" s="13" t="s">
        <v>1017</v>
      </c>
      <c r="B808" s="13"/>
      <c r="C808" s="14" t="s">
        <v>1309</v>
      </c>
      <c r="D808" s="14" t="s">
        <v>1310</v>
      </c>
      <c r="E808" s="15">
        <v>0</v>
      </c>
      <c r="F808" s="15">
        <v>60000</v>
      </c>
      <c r="G808" s="15">
        <v>52000</v>
      </c>
      <c r="H808" s="15">
        <f>F808+G808+E808</f>
        <v>112000</v>
      </c>
      <c r="I808" s="16">
        <v>2.8290000000000002</v>
      </c>
      <c r="J808" s="17">
        <f t="shared" si="172"/>
        <v>316848</v>
      </c>
      <c r="K808" s="17">
        <f>J808/4</f>
        <v>79212</v>
      </c>
      <c r="L808" s="17">
        <f>J808/4</f>
        <v>79212</v>
      </c>
      <c r="M808" s="17">
        <f>J808/4</f>
        <v>79212</v>
      </c>
      <c r="N808" s="17">
        <f>J808/4</f>
        <v>79212</v>
      </c>
      <c r="O808" s="18">
        <v>119800</v>
      </c>
    </row>
    <row r="809" spans="1:15" x14ac:dyDescent="0.25">
      <c r="A809" s="8"/>
      <c r="B809" s="8" t="s">
        <v>1311</v>
      </c>
      <c r="C809" s="9" t="s">
        <v>1312</v>
      </c>
      <c r="D809" s="10"/>
      <c r="E809" s="11"/>
      <c r="F809" s="11"/>
      <c r="G809" s="11"/>
      <c r="H809" s="15"/>
      <c r="I809" s="11"/>
      <c r="J809" s="17"/>
      <c r="K809" s="17"/>
      <c r="L809" s="17"/>
      <c r="M809" s="17"/>
      <c r="N809" s="17"/>
      <c r="O809" s="18"/>
    </row>
    <row r="810" spans="1:15" x14ac:dyDescent="0.25">
      <c r="A810" s="13" t="s">
        <v>1313</v>
      </c>
      <c r="B810" s="13"/>
      <c r="C810" s="14" t="s">
        <v>1314</v>
      </c>
      <c r="D810" s="14" t="s">
        <v>1315</v>
      </c>
      <c r="E810" s="15">
        <v>0</v>
      </c>
      <c r="F810" s="15">
        <v>7135</v>
      </c>
      <c r="G810" s="15">
        <v>0</v>
      </c>
      <c r="H810" s="15">
        <f t="shared" ref="H810:H826" si="183">F810+G810+E810</f>
        <v>7135</v>
      </c>
      <c r="I810" s="16">
        <v>378.35199999999998</v>
      </c>
      <c r="J810" s="17">
        <f t="shared" si="172"/>
        <v>2699541.52</v>
      </c>
      <c r="K810" s="17">
        <f t="shared" ref="K810:K826" si="184">J810/4</f>
        <v>674885.38</v>
      </c>
      <c r="L810" s="17">
        <f t="shared" ref="L810:L826" si="185">J810/4</f>
        <v>674885.38</v>
      </c>
      <c r="M810" s="17">
        <f t="shared" ref="M810:M826" si="186">J810/4</f>
        <v>674885.38</v>
      </c>
      <c r="N810" s="17">
        <f t="shared" ref="N810:N826" si="187">J810/4</f>
        <v>674885.38</v>
      </c>
      <c r="O810" s="18">
        <v>7135</v>
      </c>
    </row>
    <row r="811" spans="1:15" x14ac:dyDescent="0.25">
      <c r="A811" s="13" t="s">
        <v>1313</v>
      </c>
      <c r="B811" s="13"/>
      <c r="C811" s="14" t="s">
        <v>1314</v>
      </c>
      <c r="D811" s="14" t="s">
        <v>1316</v>
      </c>
      <c r="E811" s="15">
        <v>0</v>
      </c>
      <c r="F811" s="15">
        <v>10220</v>
      </c>
      <c r="G811" s="15">
        <v>0</v>
      </c>
      <c r="H811" s="15">
        <f t="shared" si="183"/>
        <v>10220</v>
      </c>
      <c r="I811" s="16">
        <v>189.178</v>
      </c>
      <c r="J811" s="17">
        <f t="shared" si="172"/>
        <v>1933399.16</v>
      </c>
      <c r="K811" s="17">
        <f t="shared" si="184"/>
        <v>483349.79</v>
      </c>
      <c r="L811" s="17">
        <f t="shared" si="185"/>
        <v>483349.79</v>
      </c>
      <c r="M811" s="17">
        <f t="shared" si="186"/>
        <v>483349.79</v>
      </c>
      <c r="N811" s="17">
        <f t="shared" si="187"/>
        <v>483349.79</v>
      </c>
      <c r="O811" s="18">
        <v>10230</v>
      </c>
    </row>
    <row r="812" spans="1:15" x14ac:dyDescent="0.25">
      <c r="A812" s="13" t="s">
        <v>1313</v>
      </c>
      <c r="B812" s="13"/>
      <c r="C812" s="14" t="s">
        <v>1317</v>
      </c>
      <c r="D812" s="14" t="s">
        <v>1318</v>
      </c>
      <c r="E812" s="15">
        <v>0</v>
      </c>
      <c r="F812" s="15">
        <v>5720</v>
      </c>
      <c r="G812" s="15">
        <v>500</v>
      </c>
      <c r="H812" s="15">
        <f t="shared" si="183"/>
        <v>6220</v>
      </c>
      <c r="I812" s="16">
        <v>86.613</v>
      </c>
      <c r="J812" s="17">
        <f t="shared" si="172"/>
        <v>538732.86</v>
      </c>
      <c r="K812" s="17">
        <f t="shared" si="184"/>
        <v>134683.215</v>
      </c>
      <c r="L812" s="17">
        <f t="shared" si="185"/>
        <v>134683.215</v>
      </c>
      <c r="M812" s="17">
        <f t="shared" si="186"/>
        <v>134683.215</v>
      </c>
      <c r="N812" s="17">
        <f t="shared" si="187"/>
        <v>134683.215</v>
      </c>
      <c r="O812" s="18">
        <v>6350</v>
      </c>
    </row>
    <row r="813" spans="1:15" x14ac:dyDescent="0.25">
      <c r="A813" s="13" t="s">
        <v>1313</v>
      </c>
      <c r="B813" s="13"/>
      <c r="C813" s="14" t="s">
        <v>1317</v>
      </c>
      <c r="D813" s="14" t="s">
        <v>1319</v>
      </c>
      <c r="E813" s="15">
        <v>0</v>
      </c>
      <c r="F813" s="15">
        <v>9150</v>
      </c>
      <c r="G813" s="15">
        <v>400</v>
      </c>
      <c r="H813" s="15">
        <f t="shared" si="183"/>
        <v>9550</v>
      </c>
      <c r="I813" s="16">
        <v>118.96899999999999</v>
      </c>
      <c r="J813" s="17">
        <f t="shared" si="172"/>
        <v>1136153.95</v>
      </c>
      <c r="K813" s="17">
        <f t="shared" si="184"/>
        <v>284038.48749999999</v>
      </c>
      <c r="L813" s="17">
        <f t="shared" si="185"/>
        <v>284038.48749999999</v>
      </c>
      <c r="M813" s="17">
        <f t="shared" si="186"/>
        <v>284038.48749999999</v>
      </c>
      <c r="N813" s="17">
        <f t="shared" si="187"/>
        <v>284038.48749999999</v>
      </c>
      <c r="O813" s="18">
        <v>9780</v>
      </c>
    </row>
    <row r="814" spans="1:15" x14ac:dyDescent="0.25">
      <c r="A814" s="13" t="s">
        <v>1313</v>
      </c>
      <c r="B814" s="13"/>
      <c r="C814" s="14" t="s">
        <v>1317</v>
      </c>
      <c r="D814" s="14" t="s">
        <v>1320</v>
      </c>
      <c r="E814" s="15">
        <v>0</v>
      </c>
      <c r="F814" s="15">
        <v>22337</v>
      </c>
      <c r="G814" s="15">
        <v>750</v>
      </c>
      <c r="H814" s="15">
        <f t="shared" si="183"/>
        <v>23087</v>
      </c>
      <c r="I814" s="16">
        <v>141.13900000000001</v>
      </c>
      <c r="J814" s="17">
        <f t="shared" si="172"/>
        <v>3258476.0999999996</v>
      </c>
      <c r="K814" s="17">
        <f t="shared" si="184"/>
        <v>814619.02499999991</v>
      </c>
      <c r="L814" s="17">
        <f t="shared" si="185"/>
        <v>814619.02499999991</v>
      </c>
      <c r="M814" s="17">
        <f t="shared" si="186"/>
        <v>814619.02499999991</v>
      </c>
      <c r="N814" s="17">
        <f t="shared" si="187"/>
        <v>814619.02499999991</v>
      </c>
      <c r="O814" s="18">
        <v>23277</v>
      </c>
    </row>
    <row r="815" spans="1:15" x14ac:dyDescent="0.25">
      <c r="A815" s="13" t="s">
        <v>1313</v>
      </c>
      <c r="B815" s="13"/>
      <c r="C815" s="14" t="s">
        <v>1321</v>
      </c>
      <c r="D815" s="14" t="s">
        <v>1322</v>
      </c>
      <c r="E815" s="15">
        <v>0</v>
      </c>
      <c r="F815" s="15">
        <v>7350</v>
      </c>
      <c r="G815" s="15">
        <v>380</v>
      </c>
      <c r="H815" s="15">
        <f t="shared" si="183"/>
        <v>7730</v>
      </c>
      <c r="I815" s="16">
        <v>40.332999999999998</v>
      </c>
      <c r="J815" s="17">
        <f t="shared" si="172"/>
        <v>311774.09000000003</v>
      </c>
      <c r="K815" s="17">
        <f t="shared" si="184"/>
        <v>77943.522500000006</v>
      </c>
      <c r="L815" s="17">
        <f t="shared" si="185"/>
        <v>77943.522500000006</v>
      </c>
      <c r="M815" s="17">
        <f t="shared" si="186"/>
        <v>77943.522500000006</v>
      </c>
      <c r="N815" s="17">
        <f t="shared" si="187"/>
        <v>77943.522500000006</v>
      </c>
      <c r="O815" s="18">
        <v>7780</v>
      </c>
    </row>
    <row r="816" spans="1:15" x14ac:dyDescent="0.25">
      <c r="A816" s="13" t="s">
        <v>1313</v>
      </c>
      <c r="B816" s="13"/>
      <c r="C816" s="14" t="s">
        <v>1321</v>
      </c>
      <c r="D816" s="14" t="s">
        <v>1323</v>
      </c>
      <c r="E816" s="15">
        <v>0</v>
      </c>
      <c r="F816" s="15">
        <v>11045</v>
      </c>
      <c r="G816" s="15">
        <v>815</v>
      </c>
      <c r="H816" s="15">
        <f t="shared" si="183"/>
        <v>11860</v>
      </c>
      <c r="I816" s="16">
        <v>28.437999999999999</v>
      </c>
      <c r="J816" s="17">
        <f t="shared" si="172"/>
        <v>337274.68</v>
      </c>
      <c r="K816" s="17">
        <f t="shared" si="184"/>
        <v>84318.67</v>
      </c>
      <c r="L816" s="17">
        <f t="shared" si="185"/>
        <v>84318.67</v>
      </c>
      <c r="M816" s="17">
        <f t="shared" si="186"/>
        <v>84318.67</v>
      </c>
      <c r="N816" s="17">
        <f t="shared" si="187"/>
        <v>84318.67</v>
      </c>
      <c r="O816" s="18">
        <v>11860</v>
      </c>
    </row>
    <row r="817" spans="1:15" x14ac:dyDescent="0.25">
      <c r="A817" s="13" t="s">
        <v>1313</v>
      </c>
      <c r="B817" s="13"/>
      <c r="C817" s="14" t="s">
        <v>1321</v>
      </c>
      <c r="D817" s="14" t="s">
        <v>1324</v>
      </c>
      <c r="E817" s="15">
        <v>0</v>
      </c>
      <c r="F817" s="15">
        <v>96537</v>
      </c>
      <c r="G817" s="15">
        <v>335</v>
      </c>
      <c r="H817" s="15">
        <f t="shared" si="183"/>
        <v>96872</v>
      </c>
      <c r="I817" s="16">
        <v>45.234000000000002</v>
      </c>
      <c r="J817" s="17">
        <f t="shared" si="172"/>
        <v>4381908.05</v>
      </c>
      <c r="K817" s="17">
        <f t="shared" si="184"/>
        <v>1095477.0125</v>
      </c>
      <c r="L817" s="17">
        <f t="shared" si="185"/>
        <v>1095477.0125</v>
      </c>
      <c r="M817" s="17">
        <f t="shared" si="186"/>
        <v>1095477.0125</v>
      </c>
      <c r="N817" s="17">
        <f t="shared" si="187"/>
        <v>1095477.0125</v>
      </c>
      <c r="O817" s="18">
        <v>99192</v>
      </c>
    </row>
    <row r="818" spans="1:15" x14ac:dyDescent="0.25">
      <c r="A818" s="13" t="s">
        <v>1313</v>
      </c>
      <c r="B818" s="13"/>
      <c r="C818" s="14" t="s">
        <v>1321</v>
      </c>
      <c r="D818" s="14" t="s">
        <v>1325</v>
      </c>
      <c r="E818" s="15">
        <v>0</v>
      </c>
      <c r="F818" s="15">
        <v>32070</v>
      </c>
      <c r="G818" s="15">
        <v>0</v>
      </c>
      <c r="H818" s="15">
        <f t="shared" si="183"/>
        <v>32070</v>
      </c>
      <c r="I818" s="16">
        <v>128.98400000000001</v>
      </c>
      <c r="J818" s="17">
        <f t="shared" si="172"/>
        <v>4136516.88</v>
      </c>
      <c r="K818" s="17">
        <f t="shared" si="184"/>
        <v>1034129.22</v>
      </c>
      <c r="L818" s="17">
        <f t="shared" si="185"/>
        <v>1034129.22</v>
      </c>
      <c r="M818" s="17">
        <f t="shared" si="186"/>
        <v>1034129.22</v>
      </c>
      <c r="N818" s="17">
        <f t="shared" si="187"/>
        <v>1034129.22</v>
      </c>
      <c r="O818" s="18">
        <v>32150</v>
      </c>
    </row>
    <row r="819" spans="1:15" x14ac:dyDescent="0.25">
      <c r="A819" s="13" t="s">
        <v>1313</v>
      </c>
      <c r="B819" s="13"/>
      <c r="C819" s="14" t="s">
        <v>1321</v>
      </c>
      <c r="D819" s="14" t="s">
        <v>1326</v>
      </c>
      <c r="E819" s="15">
        <v>0</v>
      </c>
      <c r="F819" s="15">
        <v>35896</v>
      </c>
      <c r="G819" s="15">
        <v>1950</v>
      </c>
      <c r="H819" s="15">
        <f t="shared" si="183"/>
        <v>37846</v>
      </c>
      <c r="I819" s="16">
        <v>22.619</v>
      </c>
      <c r="J819" s="17">
        <f t="shared" si="172"/>
        <v>856038.68</v>
      </c>
      <c r="K819" s="17">
        <f t="shared" si="184"/>
        <v>214009.67</v>
      </c>
      <c r="L819" s="17">
        <f t="shared" si="185"/>
        <v>214009.67</v>
      </c>
      <c r="M819" s="17">
        <f t="shared" si="186"/>
        <v>214009.67</v>
      </c>
      <c r="N819" s="17">
        <f t="shared" si="187"/>
        <v>214009.67</v>
      </c>
      <c r="O819" s="18">
        <v>39396</v>
      </c>
    </row>
    <row r="820" spans="1:15" x14ac:dyDescent="0.25">
      <c r="A820" s="13" t="s">
        <v>1313</v>
      </c>
      <c r="B820" s="13"/>
      <c r="C820" s="14" t="s">
        <v>1321</v>
      </c>
      <c r="D820" s="14" t="s">
        <v>1327</v>
      </c>
      <c r="E820" s="15">
        <v>0</v>
      </c>
      <c r="F820" s="15">
        <v>13990</v>
      </c>
      <c r="G820" s="15">
        <v>0</v>
      </c>
      <c r="H820" s="15">
        <f t="shared" si="183"/>
        <v>13990</v>
      </c>
      <c r="I820" s="16">
        <v>315.745</v>
      </c>
      <c r="J820" s="17">
        <f t="shared" si="172"/>
        <v>4417272.55</v>
      </c>
      <c r="K820" s="17">
        <f t="shared" si="184"/>
        <v>1104318.1375</v>
      </c>
      <c r="L820" s="17">
        <f t="shared" si="185"/>
        <v>1104318.1375</v>
      </c>
      <c r="M820" s="17">
        <f t="shared" si="186"/>
        <v>1104318.1375</v>
      </c>
      <c r="N820" s="17">
        <f t="shared" si="187"/>
        <v>1104318.1375</v>
      </c>
      <c r="O820" s="18">
        <v>14010</v>
      </c>
    </row>
    <row r="821" spans="1:15" x14ac:dyDescent="0.25">
      <c r="A821" s="13" t="s">
        <v>1313</v>
      </c>
      <c r="B821" s="13"/>
      <c r="C821" s="14" t="s">
        <v>1328</v>
      </c>
      <c r="D821" s="14" t="s">
        <v>1329</v>
      </c>
      <c r="E821" s="15">
        <v>0</v>
      </c>
      <c r="F821" s="15">
        <v>11700</v>
      </c>
      <c r="G821" s="15">
        <v>20</v>
      </c>
      <c r="H821" s="15">
        <f t="shared" si="183"/>
        <v>11720</v>
      </c>
      <c r="I821" s="16">
        <v>142.405</v>
      </c>
      <c r="J821" s="17">
        <f t="shared" si="172"/>
        <v>1668986.6</v>
      </c>
      <c r="K821" s="17">
        <f t="shared" si="184"/>
        <v>417246.65</v>
      </c>
      <c r="L821" s="17">
        <f t="shared" si="185"/>
        <v>417246.65</v>
      </c>
      <c r="M821" s="17">
        <f t="shared" si="186"/>
        <v>417246.65</v>
      </c>
      <c r="N821" s="17">
        <f t="shared" si="187"/>
        <v>417246.65</v>
      </c>
      <c r="O821" s="18">
        <v>11750</v>
      </c>
    </row>
    <row r="822" spans="1:15" x14ac:dyDescent="0.25">
      <c r="A822" s="13" t="s">
        <v>1313</v>
      </c>
      <c r="B822" s="13"/>
      <c r="C822" s="14" t="s">
        <v>1328</v>
      </c>
      <c r="D822" s="14" t="s">
        <v>1330</v>
      </c>
      <c r="E822" s="15">
        <v>0</v>
      </c>
      <c r="F822" s="15">
        <v>7460</v>
      </c>
      <c r="G822" s="15">
        <v>30</v>
      </c>
      <c r="H822" s="15">
        <f t="shared" si="183"/>
        <v>7490</v>
      </c>
      <c r="I822" s="16">
        <v>279.94200000000001</v>
      </c>
      <c r="J822" s="17">
        <f t="shared" si="172"/>
        <v>2096765.58</v>
      </c>
      <c r="K822" s="17">
        <f t="shared" si="184"/>
        <v>524191.39500000002</v>
      </c>
      <c r="L822" s="17">
        <f t="shared" si="185"/>
        <v>524191.39500000002</v>
      </c>
      <c r="M822" s="17">
        <f t="shared" si="186"/>
        <v>524191.39500000002</v>
      </c>
      <c r="N822" s="17">
        <f t="shared" si="187"/>
        <v>524191.39500000002</v>
      </c>
      <c r="O822" s="18">
        <v>7490</v>
      </c>
    </row>
    <row r="823" spans="1:15" x14ac:dyDescent="0.25">
      <c r="A823" s="13" t="s">
        <v>1313</v>
      </c>
      <c r="B823" s="13"/>
      <c r="C823" s="14" t="s">
        <v>1328</v>
      </c>
      <c r="D823" s="14" t="s">
        <v>1331</v>
      </c>
      <c r="E823" s="15">
        <v>0</v>
      </c>
      <c r="F823" s="15">
        <v>5990</v>
      </c>
      <c r="G823" s="15">
        <v>0</v>
      </c>
      <c r="H823" s="15">
        <f t="shared" si="183"/>
        <v>5990</v>
      </c>
      <c r="I823" s="16">
        <v>89.168000000000006</v>
      </c>
      <c r="J823" s="17">
        <f t="shared" si="172"/>
        <v>534116.31999999995</v>
      </c>
      <c r="K823" s="17">
        <f t="shared" si="184"/>
        <v>133529.07999999999</v>
      </c>
      <c r="L823" s="17">
        <f t="shared" si="185"/>
        <v>133529.07999999999</v>
      </c>
      <c r="M823" s="17">
        <f t="shared" si="186"/>
        <v>133529.07999999999</v>
      </c>
      <c r="N823" s="17">
        <f t="shared" si="187"/>
        <v>133529.07999999999</v>
      </c>
      <c r="O823" s="18">
        <v>6220</v>
      </c>
    </row>
    <row r="824" spans="1:15" x14ac:dyDescent="0.25">
      <c r="A824" s="13" t="s">
        <v>1313</v>
      </c>
      <c r="B824" s="13"/>
      <c r="C824" s="14" t="s">
        <v>1328</v>
      </c>
      <c r="D824" s="14" t="s">
        <v>1332</v>
      </c>
      <c r="E824" s="15">
        <v>0</v>
      </c>
      <c r="F824" s="15">
        <v>5460</v>
      </c>
      <c r="G824" s="15">
        <v>0</v>
      </c>
      <c r="H824" s="15">
        <f t="shared" si="183"/>
        <v>5460</v>
      </c>
      <c r="I824" s="16">
        <v>647.71900000000005</v>
      </c>
      <c r="J824" s="17">
        <f t="shared" si="172"/>
        <v>3536545.74</v>
      </c>
      <c r="K824" s="17">
        <f t="shared" si="184"/>
        <v>884136.43500000006</v>
      </c>
      <c r="L824" s="17">
        <f t="shared" si="185"/>
        <v>884136.43500000006</v>
      </c>
      <c r="M824" s="17">
        <f t="shared" si="186"/>
        <v>884136.43500000006</v>
      </c>
      <c r="N824" s="17">
        <f t="shared" si="187"/>
        <v>884136.43500000006</v>
      </c>
      <c r="O824" s="18">
        <v>5460</v>
      </c>
    </row>
    <row r="825" spans="1:15" x14ac:dyDescent="0.25">
      <c r="A825" s="13" t="s">
        <v>1313</v>
      </c>
      <c r="B825" s="13"/>
      <c r="C825" s="14" t="s">
        <v>1333</v>
      </c>
      <c r="D825" s="14" t="s">
        <v>1334</v>
      </c>
      <c r="E825" s="15">
        <v>0</v>
      </c>
      <c r="F825" s="15">
        <v>7250</v>
      </c>
      <c r="G825" s="15">
        <v>0</v>
      </c>
      <c r="H825" s="15">
        <f t="shared" si="183"/>
        <v>7250</v>
      </c>
      <c r="I825" s="16">
        <v>477.26100000000002</v>
      </c>
      <c r="J825" s="17">
        <f t="shared" si="172"/>
        <v>3460142.25</v>
      </c>
      <c r="K825" s="17">
        <f t="shared" si="184"/>
        <v>865035.5625</v>
      </c>
      <c r="L825" s="17">
        <f t="shared" si="185"/>
        <v>865035.5625</v>
      </c>
      <c r="M825" s="17">
        <f t="shared" si="186"/>
        <v>865035.5625</v>
      </c>
      <c r="N825" s="17">
        <f t="shared" si="187"/>
        <v>865035.5625</v>
      </c>
      <c r="O825" s="18">
        <v>7280</v>
      </c>
    </row>
    <row r="826" spans="1:15" x14ac:dyDescent="0.25">
      <c r="A826" s="13" t="s">
        <v>1313</v>
      </c>
      <c r="B826" s="13"/>
      <c r="C826" s="14" t="s">
        <v>1333</v>
      </c>
      <c r="D826" s="14" t="s">
        <v>1335</v>
      </c>
      <c r="E826" s="15">
        <v>0</v>
      </c>
      <c r="F826" s="15">
        <v>20</v>
      </c>
      <c r="G826" s="15">
        <v>0</v>
      </c>
      <c r="H826" s="15">
        <f t="shared" si="183"/>
        <v>20</v>
      </c>
      <c r="I826" s="16">
        <v>101.508</v>
      </c>
      <c r="J826" s="17">
        <f t="shared" si="172"/>
        <v>2030.16</v>
      </c>
      <c r="K826" s="17">
        <f t="shared" si="184"/>
        <v>507.54</v>
      </c>
      <c r="L826" s="17">
        <f t="shared" si="185"/>
        <v>507.54</v>
      </c>
      <c r="M826" s="17">
        <f t="shared" si="186"/>
        <v>507.54</v>
      </c>
      <c r="N826" s="17">
        <f t="shared" si="187"/>
        <v>507.54</v>
      </c>
      <c r="O826" s="18">
        <v>50</v>
      </c>
    </row>
    <row r="827" spans="1:15" x14ac:dyDescent="0.25">
      <c r="A827" s="8"/>
      <c r="B827" s="8" t="s">
        <v>1336</v>
      </c>
      <c r="C827" s="9" t="s">
        <v>1337</v>
      </c>
      <c r="D827" s="10"/>
      <c r="E827" s="11"/>
      <c r="F827" s="11"/>
      <c r="G827" s="11"/>
      <c r="H827" s="15"/>
      <c r="I827" s="11"/>
      <c r="J827" s="17"/>
      <c r="K827" s="17"/>
      <c r="L827" s="17"/>
      <c r="M827" s="17"/>
      <c r="N827" s="17"/>
      <c r="O827" s="18"/>
    </row>
    <row r="828" spans="1:15" ht="30" x14ac:dyDescent="0.25">
      <c r="A828" s="13" t="s">
        <v>1338</v>
      </c>
      <c r="B828" s="13"/>
      <c r="C828" s="14" t="s">
        <v>1339</v>
      </c>
      <c r="D828" s="14" t="s">
        <v>1340</v>
      </c>
      <c r="E828" s="15">
        <v>153</v>
      </c>
      <c r="F828" s="15">
        <v>0</v>
      </c>
      <c r="G828" s="15">
        <v>0</v>
      </c>
      <c r="H828" s="15">
        <f t="shared" ref="H828:H846" si="188">F828+G828+E828</f>
        <v>153</v>
      </c>
      <c r="I828" s="16">
        <v>1326.623</v>
      </c>
      <c r="J828" s="17">
        <f t="shared" si="172"/>
        <v>202973.32</v>
      </c>
      <c r="K828" s="17">
        <f t="shared" ref="K828:K846" si="189">J828/4</f>
        <v>50743.33</v>
      </c>
      <c r="L828" s="17">
        <f t="shared" ref="L828:L846" si="190">J828/4</f>
        <v>50743.33</v>
      </c>
      <c r="M828" s="17">
        <f t="shared" ref="M828:M846" si="191">J828/4</f>
        <v>50743.33</v>
      </c>
      <c r="N828" s="17">
        <f t="shared" ref="N828:N846" si="192">J828/4</f>
        <v>50743.33</v>
      </c>
      <c r="O828" s="18">
        <v>179</v>
      </c>
    </row>
    <row r="829" spans="1:15" ht="30" x14ac:dyDescent="0.25">
      <c r="A829" s="13" t="s">
        <v>1338</v>
      </c>
      <c r="B829" s="13"/>
      <c r="C829" s="14" t="s">
        <v>1339</v>
      </c>
      <c r="D829" s="14" t="s">
        <v>1341</v>
      </c>
      <c r="E829" s="15">
        <v>93</v>
      </c>
      <c r="F829" s="15">
        <v>0</v>
      </c>
      <c r="G829" s="15">
        <v>0</v>
      </c>
      <c r="H829" s="15">
        <f t="shared" si="188"/>
        <v>93</v>
      </c>
      <c r="I829" s="16">
        <v>1511.9290000000001</v>
      </c>
      <c r="J829" s="17">
        <f t="shared" si="172"/>
        <v>140609.40000000002</v>
      </c>
      <c r="K829" s="17">
        <f t="shared" si="189"/>
        <v>35152.350000000006</v>
      </c>
      <c r="L829" s="17">
        <f t="shared" si="190"/>
        <v>35152.350000000006</v>
      </c>
      <c r="M829" s="17">
        <f t="shared" si="191"/>
        <v>35152.350000000006</v>
      </c>
      <c r="N829" s="17">
        <f t="shared" si="192"/>
        <v>35152.350000000006</v>
      </c>
      <c r="O829" s="18">
        <v>93</v>
      </c>
    </row>
    <row r="830" spans="1:15" x14ac:dyDescent="0.25">
      <c r="A830" s="13" t="s">
        <v>1338</v>
      </c>
      <c r="B830" s="13"/>
      <c r="C830" s="14" t="s">
        <v>1342</v>
      </c>
      <c r="D830" s="14" t="s">
        <v>1343</v>
      </c>
      <c r="E830" s="15">
        <v>27</v>
      </c>
      <c r="F830" s="15">
        <v>0</v>
      </c>
      <c r="G830" s="15">
        <v>0</v>
      </c>
      <c r="H830" s="15">
        <f t="shared" si="188"/>
        <v>27</v>
      </c>
      <c r="I830" s="16">
        <v>51.802</v>
      </c>
      <c r="J830" s="17">
        <f t="shared" si="172"/>
        <v>1398.66</v>
      </c>
      <c r="K830" s="17">
        <f t="shared" si="189"/>
        <v>349.66500000000002</v>
      </c>
      <c r="L830" s="17">
        <f t="shared" si="190"/>
        <v>349.66500000000002</v>
      </c>
      <c r="M830" s="17">
        <f t="shared" si="191"/>
        <v>349.66500000000002</v>
      </c>
      <c r="N830" s="17">
        <f t="shared" si="192"/>
        <v>349.66500000000002</v>
      </c>
      <c r="O830" s="18">
        <v>27</v>
      </c>
    </row>
    <row r="831" spans="1:15" ht="45" x14ac:dyDescent="0.25">
      <c r="A831" s="13" t="s">
        <v>1338</v>
      </c>
      <c r="B831" s="13"/>
      <c r="C831" s="14" t="s">
        <v>1344</v>
      </c>
      <c r="D831" s="14" t="s">
        <v>1345</v>
      </c>
      <c r="E831" s="15">
        <v>36</v>
      </c>
      <c r="F831" s="15">
        <v>0</v>
      </c>
      <c r="G831" s="15">
        <v>0</v>
      </c>
      <c r="H831" s="15">
        <f t="shared" si="188"/>
        <v>36</v>
      </c>
      <c r="I831" s="16">
        <v>884.79399999999998</v>
      </c>
      <c r="J831" s="17">
        <f t="shared" si="172"/>
        <v>31852.59</v>
      </c>
      <c r="K831" s="17">
        <f t="shared" si="189"/>
        <v>7963.1475</v>
      </c>
      <c r="L831" s="17">
        <f t="shared" si="190"/>
        <v>7963.1475</v>
      </c>
      <c r="M831" s="17">
        <f t="shared" si="191"/>
        <v>7963.1475</v>
      </c>
      <c r="N831" s="17">
        <f t="shared" si="192"/>
        <v>7963.1475</v>
      </c>
      <c r="O831" s="18">
        <v>36</v>
      </c>
    </row>
    <row r="832" spans="1:15" ht="42" customHeight="1" x14ac:dyDescent="0.25">
      <c r="A832" s="13" t="s">
        <v>1338</v>
      </c>
      <c r="B832" s="13"/>
      <c r="C832" s="14" t="s">
        <v>1346</v>
      </c>
      <c r="D832" s="14" t="s">
        <v>1347</v>
      </c>
      <c r="E832" s="15">
        <v>254</v>
      </c>
      <c r="F832" s="15">
        <v>0</v>
      </c>
      <c r="G832" s="15">
        <v>0</v>
      </c>
      <c r="H832" s="15">
        <f t="shared" si="188"/>
        <v>254</v>
      </c>
      <c r="I832" s="16">
        <v>337.27699999999999</v>
      </c>
      <c r="J832" s="17">
        <f t="shared" si="172"/>
        <v>85668.36</v>
      </c>
      <c r="K832" s="17">
        <f t="shared" si="189"/>
        <v>21417.09</v>
      </c>
      <c r="L832" s="17">
        <f t="shared" si="190"/>
        <v>21417.09</v>
      </c>
      <c r="M832" s="17">
        <f t="shared" si="191"/>
        <v>21417.09</v>
      </c>
      <c r="N832" s="17">
        <f t="shared" si="192"/>
        <v>21417.09</v>
      </c>
      <c r="O832" s="18">
        <v>260</v>
      </c>
    </row>
    <row r="833" spans="1:15" ht="45" x14ac:dyDescent="0.25">
      <c r="A833" s="13" t="s">
        <v>1338</v>
      </c>
      <c r="B833" s="13"/>
      <c r="C833" s="14" t="s">
        <v>1348</v>
      </c>
      <c r="D833" s="14" t="s">
        <v>1349</v>
      </c>
      <c r="E833" s="15">
        <v>52</v>
      </c>
      <c r="F833" s="15">
        <v>0</v>
      </c>
      <c r="G833" s="15">
        <v>0</v>
      </c>
      <c r="H833" s="15">
        <f t="shared" si="188"/>
        <v>52</v>
      </c>
      <c r="I833" s="16">
        <v>167.89599999999999</v>
      </c>
      <c r="J833" s="17">
        <f t="shared" si="172"/>
        <v>8730.6</v>
      </c>
      <c r="K833" s="17">
        <f t="shared" si="189"/>
        <v>2182.65</v>
      </c>
      <c r="L833" s="17">
        <f t="shared" si="190"/>
        <v>2182.65</v>
      </c>
      <c r="M833" s="17">
        <f t="shared" si="191"/>
        <v>2182.65</v>
      </c>
      <c r="N833" s="17">
        <f t="shared" si="192"/>
        <v>2182.65</v>
      </c>
      <c r="O833" s="18">
        <v>58</v>
      </c>
    </row>
    <row r="834" spans="1:15" ht="45" x14ac:dyDescent="0.25">
      <c r="A834" s="13" t="s">
        <v>1338</v>
      </c>
      <c r="B834" s="13"/>
      <c r="C834" s="14" t="s">
        <v>1350</v>
      </c>
      <c r="D834" s="14" t="s">
        <v>1351</v>
      </c>
      <c r="E834" s="15">
        <v>3342</v>
      </c>
      <c r="F834" s="15">
        <v>0</v>
      </c>
      <c r="G834" s="15">
        <v>0</v>
      </c>
      <c r="H834" s="15">
        <f t="shared" si="188"/>
        <v>3342</v>
      </c>
      <c r="I834" s="16">
        <v>44.576000000000001</v>
      </c>
      <c r="J834" s="17">
        <f t="shared" si="172"/>
        <v>148973</v>
      </c>
      <c r="K834" s="17">
        <f t="shared" si="189"/>
        <v>37243.25</v>
      </c>
      <c r="L834" s="17">
        <f t="shared" si="190"/>
        <v>37243.25</v>
      </c>
      <c r="M834" s="17">
        <f t="shared" si="191"/>
        <v>37243.25</v>
      </c>
      <c r="N834" s="17">
        <f t="shared" si="192"/>
        <v>37243.25</v>
      </c>
      <c r="O834" s="18">
        <v>3489</v>
      </c>
    </row>
    <row r="835" spans="1:15" ht="30" x14ac:dyDescent="0.25">
      <c r="A835" s="13" t="s">
        <v>1338</v>
      </c>
      <c r="B835" s="13"/>
      <c r="C835" s="14" t="s">
        <v>1352</v>
      </c>
      <c r="D835" s="14" t="s">
        <v>1353</v>
      </c>
      <c r="E835" s="15">
        <v>252</v>
      </c>
      <c r="F835" s="15">
        <v>0</v>
      </c>
      <c r="G835" s="15">
        <v>0</v>
      </c>
      <c r="H835" s="15">
        <f t="shared" si="188"/>
        <v>252</v>
      </c>
      <c r="I835" s="16">
        <v>573.55100000000004</v>
      </c>
      <c r="J835" s="17">
        <f t="shared" si="172"/>
        <v>144534.86000000002</v>
      </c>
      <c r="K835" s="17">
        <f t="shared" si="189"/>
        <v>36133.715000000004</v>
      </c>
      <c r="L835" s="17">
        <f t="shared" si="190"/>
        <v>36133.715000000004</v>
      </c>
      <c r="M835" s="17">
        <f t="shared" si="191"/>
        <v>36133.715000000004</v>
      </c>
      <c r="N835" s="17">
        <f t="shared" si="192"/>
        <v>36133.715000000004</v>
      </c>
      <c r="O835" s="18">
        <v>282</v>
      </c>
    </row>
    <row r="836" spans="1:15" ht="30" x14ac:dyDescent="0.25">
      <c r="A836" s="13" t="s">
        <v>1338</v>
      </c>
      <c r="B836" s="13"/>
      <c r="C836" s="14" t="s">
        <v>1354</v>
      </c>
      <c r="D836" s="14" t="s">
        <v>1355</v>
      </c>
      <c r="E836" s="15">
        <v>112</v>
      </c>
      <c r="F836" s="15">
        <v>0</v>
      </c>
      <c r="G836" s="15">
        <v>0</v>
      </c>
      <c r="H836" s="15">
        <f t="shared" si="188"/>
        <v>112</v>
      </c>
      <c r="I836" s="16">
        <v>3693.366</v>
      </c>
      <c r="J836" s="17">
        <f t="shared" si="172"/>
        <v>413657</v>
      </c>
      <c r="K836" s="17">
        <f t="shared" si="189"/>
        <v>103414.25</v>
      </c>
      <c r="L836" s="17">
        <f t="shared" si="190"/>
        <v>103414.25</v>
      </c>
      <c r="M836" s="17">
        <f t="shared" si="191"/>
        <v>103414.25</v>
      </c>
      <c r="N836" s="17">
        <f t="shared" si="192"/>
        <v>103414.25</v>
      </c>
      <c r="O836" s="18">
        <v>112</v>
      </c>
    </row>
    <row r="837" spans="1:15" ht="45" x14ac:dyDescent="0.25">
      <c r="A837" s="13" t="s">
        <v>1338</v>
      </c>
      <c r="B837" s="13"/>
      <c r="C837" s="14" t="s">
        <v>1356</v>
      </c>
      <c r="D837" s="14" t="s">
        <v>1357</v>
      </c>
      <c r="E837" s="15">
        <v>113</v>
      </c>
      <c r="F837" s="15">
        <v>0</v>
      </c>
      <c r="G837" s="15">
        <v>0</v>
      </c>
      <c r="H837" s="15">
        <f t="shared" si="188"/>
        <v>113</v>
      </c>
      <c r="I837" s="16">
        <v>86.92</v>
      </c>
      <c r="J837" s="17">
        <f t="shared" si="172"/>
        <v>9821.9599999999991</v>
      </c>
      <c r="K837" s="17">
        <f t="shared" si="189"/>
        <v>2455.4899999999998</v>
      </c>
      <c r="L837" s="17">
        <f t="shared" si="190"/>
        <v>2455.4899999999998</v>
      </c>
      <c r="M837" s="17">
        <f t="shared" si="191"/>
        <v>2455.4899999999998</v>
      </c>
      <c r="N837" s="17">
        <f t="shared" si="192"/>
        <v>2455.4899999999998</v>
      </c>
      <c r="O837" s="18">
        <v>114</v>
      </c>
    </row>
    <row r="838" spans="1:15" ht="45" x14ac:dyDescent="0.25">
      <c r="A838" s="13" t="s">
        <v>1338</v>
      </c>
      <c r="B838" s="13"/>
      <c r="C838" s="14" t="s">
        <v>1358</v>
      </c>
      <c r="D838" s="14" t="s">
        <v>1359</v>
      </c>
      <c r="E838" s="15">
        <v>811</v>
      </c>
      <c r="F838" s="15">
        <v>0</v>
      </c>
      <c r="G838" s="15">
        <v>0</v>
      </c>
      <c r="H838" s="15">
        <f t="shared" si="188"/>
        <v>811</v>
      </c>
      <c r="I838" s="16">
        <v>87.662999999999997</v>
      </c>
      <c r="J838" s="17">
        <f t="shared" si="172"/>
        <v>71094.7</v>
      </c>
      <c r="K838" s="17">
        <f t="shared" si="189"/>
        <v>17773.674999999999</v>
      </c>
      <c r="L838" s="17">
        <f t="shared" si="190"/>
        <v>17773.674999999999</v>
      </c>
      <c r="M838" s="17">
        <f t="shared" si="191"/>
        <v>17773.674999999999</v>
      </c>
      <c r="N838" s="17">
        <f t="shared" si="192"/>
        <v>17773.674999999999</v>
      </c>
      <c r="O838" s="18">
        <v>879</v>
      </c>
    </row>
    <row r="839" spans="1:15" ht="45" x14ac:dyDescent="0.25">
      <c r="A839" s="13" t="s">
        <v>1338</v>
      </c>
      <c r="B839" s="13"/>
      <c r="C839" s="14" t="s">
        <v>1360</v>
      </c>
      <c r="D839" s="14" t="s">
        <v>1361</v>
      </c>
      <c r="E839" s="15">
        <v>395</v>
      </c>
      <c r="F839" s="15">
        <v>0</v>
      </c>
      <c r="G839" s="15">
        <v>0</v>
      </c>
      <c r="H839" s="15">
        <f t="shared" si="188"/>
        <v>395</v>
      </c>
      <c r="I839" s="16">
        <v>2338.3719999999998</v>
      </c>
      <c r="J839" s="17">
        <f t="shared" ref="J839:J853" si="193">ROUNDUP((H839*I839),2)</f>
        <v>923656.94</v>
      </c>
      <c r="K839" s="17">
        <f t="shared" si="189"/>
        <v>230914.23499999999</v>
      </c>
      <c r="L839" s="17">
        <f t="shared" si="190"/>
        <v>230914.23499999999</v>
      </c>
      <c r="M839" s="17">
        <f t="shared" si="191"/>
        <v>230914.23499999999</v>
      </c>
      <c r="N839" s="17">
        <f t="shared" si="192"/>
        <v>230914.23499999999</v>
      </c>
      <c r="O839" s="18">
        <v>395</v>
      </c>
    </row>
    <row r="840" spans="1:15" ht="45" x14ac:dyDescent="0.25">
      <c r="A840" s="13" t="s">
        <v>1338</v>
      </c>
      <c r="B840" s="13"/>
      <c r="C840" s="14" t="s">
        <v>1360</v>
      </c>
      <c r="D840" s="14" t="s">
        <v>1362</v>
      </c>
      <c r="E840" s="15">
        <v>155</v>
      </c>
      <c r="F840" s="15">
        <v>0</v>
      </c>
      <c r="G840" s="15">
        <v>0</v>
      </c>
      <c r="H840" s="15">
        <f t="shared" si="188"/>
        <v>155</v>
      </c>
      <c r="I840" s="16">
        <v>2838.306</v>
      </c>
      <c r="J840" s="17">
        <f t="shared" si="193"/>
        <v>439937.43</v>
      </c>
      <c r="K840" s="17">
        <f t="shared" si="189"/>
        <v>109984.3575</v>
      </c>
      <c r="L840" s="17">
        <f t="shared" si="190"/>
        <v>109984.3575</v>
      </c>
      <c r="M840" s="17">
        <f t="shared" si="191"/>
        <v>109984.3575</v>
      </c>
      <c r="N840" s="17">
        <f t="shared" si="192"/>
        <v>109984.3575</v>
      </c>
      <c r="O840" s="18">
        <v>155</v>
      </c>
    </row>
    <row r="841" spans="1:15" ht="45" x14ac:dyDescent="0.25">
      <c r="A841" s="13" t="s">
        <v>1338</v>
      </c>
      <c r="B841" s="13"/>
      <c r="C841" s="14" t="s">
        <v>1360</v>
      </c>
      <c r="D841" s="14" t="s">
        <v>1363</v>
      </c>
      <c r="E841" s="15">
        <v>212</v>
      </c>
      <c r="F841" s="15">
        <v>0</v>
      </c>
      <c r="G841" s="15">
        <v>0</v>
      </c>
      <c r="H841" s="15">
        <f t="shared" si="188"/>
        <v>212</v>
      </c>
      <c r="I841" s="16">
        <v>1920.6089999999999</v>
      </c>
      <c r="J841" s="17">
        <f t="shared" si="193"/>
        <v>407169.11</v>
      </c>
      <c r="K841" s="17">
        <f t="shared" si="189"/>
        <v>101792.2775</v>
      </c>
      <c r="L841" s="17">
        <f t="shared" si="190"/>
        <v>101792.2775</v>
      </c>
      <c r="M841" s="17">
        <f t="shared" si="191"/>
        <v>101792.2775</v>
      </c>
      <c r="N841" s="17">
        <f t="shared" si="192"/>
        <v>101792.2775</v>
      </c>
      <c r="O841" s="18">
        <v>238</v>
      </c>
    </row>
    <row r="842" spans="1:15" ht="45" x14ac:dyDescent="0.25">
      <c r="A842" s="13" t="s">
        <v>1338</v>
      </c>
      <c r="B842" s="13"/>
      <c r="C842" s="14" t="s">
        <v>1360</v>
      </c>
      <c r="D842" s="14" t="s">
        <v>1364</v>
      </c>
      <c r="E842" s="15">
        <v>267</v>
      </c>
      <c r="F842" s="15">
        <v>0</v>
      </c>
      <c r="G842" s="15">
        <v>0</v>
      </c>
      <c r="H842" s="15">
        <f t="shared" si="188"/>
        <v>267</v>
      </c>
      <c r="I842" s="16">
        <v>2075.2429999999999</v>
      </c>
      <c r="J842" s="17">
        <f t="shared" si="193"/>
        <v>554089.89</v>
      </c>
      <c r="K842" s="17">
        <f t="shared" si="189"/>
        <v>138522.4725</v>
      </c>
      <c r="L842" s="17">
        <f t="shared" si="190"/>
        <v>138522.4725</v>
      </c>
      <c r="M842" s="17">
        <f t="shared" si="191"/>
        <v>138522.4725</v>
      </c>
      <c r="N842" s="17">
        <f t="shared" si="192"/>
        <v>138522.4725</v>
      </c>
      <c r="O842" s="18">
        <v>309</v>
      </c>
    </row>
    <row r="843" spans="1:15" ht="30" x14ac:dyDescent="0.25">
      <c r="A843" s="13" t="s">
        <v>1338</v>
      </c>
      <c r="B843" s="13"/>
      <c r="C843" s="14" t="s">
        <v>1365</v>
      </c>
      <c r="D843" s="14" t="s">
        <v>1355</v>
      </c>
      <c r="E843" s="15">
        <v>962</v>
      </c>
      <c r="F843" s="15">
        <v>0</v>
      </c>
      <c r="G843" s="15">
        <v>0</v>
      </c>
      <c r="H843" s="15">
        <f t="shared" si="188"/>
        <v>962</v>
      </c>
      <c r="I843" s="16">
        <v>96.576999999999998</v>
      </c>
      <c r="J843" s="17">
        <f t="shared" si="193"/>
        <v>92907.08</v>
      </c>
      <c r="K843" s="17">
        <f t="shared" si="189"/>
        <v>23226.77</v>
      </c>
      <c r="L843" s="17">
        <f t="shared" si="190"/>
        <v>23226.77</v>
      </c>
      <c r="M843" s="17">
        <f t="shared" si="191"/>
        <v>23226.77</v>
      </c>
      <c r="N843" s="17">
        <f t="shared" si="192"/>
        <v>23226.77</v>
      </c>
      <c r="O843" s="18">
        <v>1094</v>
      </c>
    </row>
    <row r="844" spans="1:15" ht="30" x14ac:dyDescent="0.25">
      <c r="A844" s="13" t="s">
        <v>1338</v>
      </c>
      <c r="B844" s="13"/>
      <c r="C844" s="14" t="s">
        <v>1366</v>
      </c>
      <c r="D844" s="14" t="s">
        <v>1355</v>
      </c>
      <c r="E844" s="15">
        <v>95</v>
      </c>
      <c r="F844" s="15">
        <v>0</v>
      </c>
      <c r="G844" s="15">
        <v>0</v>
      </c>
      <c r="H844" s="15">
        <f t="shared" si="188"/>
        <v>95</v>
      </c>
      <c r="I844" s="16">
        <v>57.945</v>
      </c>
      <c r="J844" s="17">
        <f t="shared" si="193"/>
        <v>5504.7800000000007</v>
      </c>
      <c r="K844" s="17">
        <f t="shared" si="189"/>
        <v>1376.1950000000002</v>
      </c>
      <c r="L844" s="17">
        <f t="shared" si="190"/>
        <v>1376.1950000000002</v>
      </c>
      <c r="M844" s="17">
        <f t="shared" si="191"/>
        <v>1376.1950000000002</v>
      </c>
      <c r="N844" s="17">
        <f t="shared" si="192"/>
        <v>1376.1950000000002</v>
      </c>
      <c r="O844" s="18">
        <v>95</v>
      </c>
    </row>
    <row r="845" spans="1:15" ht="30" x14ac:dyDescent="0.25">
      <c r="A845" s="13" t="s">
        <v>1338</v>
      </c>
      <c r="B845" s="13"/>
      <c r="C845" s="14" t="s">
        <v>1367</v>
      </c>
      <c r="D845" s="14" t="s">
        <v>1368</v>
      </c>
      <c r="E845" s="15">
        <v>3</v>
      </c>
      <c r="F845" s="15">
        <v>0</v>
      </c>
      <c r="G845" s="15">
        <v>0</v>
      </c>
      <c r="H845" s="15">
        <f t="shared" si="188"/>
        <v>3</v>
      </c>
      <c r="I845" s="16">
        <v>710.95399999999995</v>
      </c>
      <c r="J845" s="17">
        <f t="shared" si="193"/>
        <v>2132.8700000000003</v>
      </c>
      <c r="K845" s="17">
        <f t="shared" si="189"/>
        <v>533.21750000000009</v>
      </c>
      <c r="L845" s="17">
        <f t="shared" si="190"/>
        <v>533.21750000000009</v>
      </c>
      <c r="M845" s="17">
        <f t="shared" si="191"/>
        <v>533.21750000000009</v>
      </c>
      <c r="N845" s="17">
        <f t="shared" si="192"/>
        <v>533.21750000000009</v>
      </c>
      <c r="O845" s="18">
        <v>3</v>
      </c>
    </row>
    <row r="846" spans="1:15" ht="30" x14ac:dyDescent="0.25">
      <c r="A846" s="13" t="s">
        <v>1338</v>
      </c>
      <c r="B846" s="13"/>
      <c r="C846" s="14" t="s">
        <v>1369</v>
      </c>
      <c r="D846" s="14" t="s">
        <v>1347</v>
      </c>
      <c r="E846" s="15">
        <v>534</v>
      </c>
      <c r="F846" s="15">
        <v>0</v>
      </c>
      <c r="G846" s="15">
        <v>0</v>
      </c>
      <c r="H846" s="15">
        <f t="shared" si="188"/>
        <v>534</v>
      </c>
      <c r="I846" s="16">
        <v>579.46199999999999</v>
      </c>
      <c r="J846" s="17">
        <f t="shared" si="193"/>
        <v>309432.71000000002</v>
      </c>
      <c r="K846" s="17">
        <f t="shared" si="189"/>
        <v>77358.177500000005</v>
      </c>
      <c r="L846" s="17">
        <f t="shared" si="190"/>
        <v>77358.177500000005</v>
      </c>
      <c r="M846" s="17">
        <f t="shared" si="191"/>
        <v>77358.177500000005</v>
      </c>
      <c r="N846" s="17">
        <f t="shared" si="192"/>
        <v>77358.177500000005</v>
      </c>
      <c r="O846" s="18">
        <v>534</v>
      </c>
    </row>
    <row r="847" spans="1:15" x14ac:dyDescent="0.25">
      <c r="A847" s="8"/>
      <c r="B847" s="8" t="s">
        <v>1370</v>
      </c>
      <c r="C847" s="9" t="s">
        <v>1371</v>
      </c>
      <c r="D847" s="10"/>
      <c r="E847" s="11"/>
      <c r="F847" s="11"/>
      <c r="G847" s="11"/>
      <c r="H847" s="15"/>
      <c r="I847" s="11"/>
      <c r="J847" s="17"/>
      <c r="K847" s="17"/>
      <c r="L847" s="17"/>
      <c r="M847" s="17"/>
      <c r="N847" s="17"/>
      <c r="O847" s="18"/>
    </row>
    <row r="848" spans="1:15" x14ac:dyDescent="0.25">
      <c r="A848" s="13" t="s">
        <v>1338</v>
      </c>
      <c r="B848" s="13"/>
      <c r="C848" s="14" t="s">
        <v>1342</v>
      </c>
      <c r="D848" s="14" t="s">
        <v>1372</v>
      </c>
      <c r="E848" s="15">
        <v>2075</v>
      </c>
      <c r="F848" s="15">
        <v>0</v>
      </c>
      <c r="G848" s="15">
        <v>0</v>
      </c>
      <c r="H848" s="15">
        <f t="shared" ref="H848:H853" si="194">F848+G848+E848</f>
        <v>2075</v>
      </c>
      <c r="I848" s="16">
        <v>383.24599999999998</v>
      </c>
      <c r="J848" s="17">
        <f t="shared" si="193"/>
        <v>795235.45</v>
      </c>
      <c r="K848" s="17">
        <f t="shared" ref="K848:K853" si="195">J848/4</f>
        <v>198808.86249999999</v>
      </c>
      <c r="L848" s="17">
        <f t="shared" ref="L848:L853" si="196">J848/4</f>
        <v>198808.86249999999</v>
      </c>
      <c r="M848" s="17">
        <f t="shared" ref="M848:M853" si="197">J848/4</f>
        <v>198808.86249999999</v>
      </c>
      <c r="N848" s="17">
        <f t="shared" ref="N848:N853" si="198">J848/4</f>
        <v>198808.86249999999</v>
      </c>
      <c r="O848" s="18">
        <v>2075</v>
      </c>
    </row>
    <row r="849" spans="1:15" x14ac:dyDescent="0.25">
      <c r="A849" s="13" t="s">
        <v>1338</v>
      </c>
      <c r="B849" s="13"/>
      <c r="C849" s="14" t="s">
        <v>1342</v>
      </c>
      <c r="D849" s="14" t="s">
        <v>1373</v>
      </c>
      <c r="E849" s="15">
        <v>2400</v>
      </c>
      <c r="F849" s="15">
        <v>0</v>
      </c>
      <c r="G849" s="15">
        <v>0</v>
      </c>
      <c r="H849" s="15">
        <f t="shared" si="194"/>
        <v>2400</v>
      </c>
      <c r="I849" s="16">
        <v>484.32299999999998</v>
      </c>
      <c r="J849" s="17">
        <f t="shared" si="193"/>
        <v>1162375.2</v>
      </c>
      <c r="K849" s="17">
        <f t="shared" si="195"/>
        <v>290593.8</v>
      </c>
      <c r="L849" s="17">
        <f t="shared" si="196"/>
        <v>290593.8</v>
      </c>
      <c r="M849" s="17">
        <f t="shared" si="197"/>
        <v>290593.8</v>
      </c>
      <c r="N849" s="17">
        <f t="shared" si="198"/>
        <v>290593.8</v>
      </c>
      <c r="O849" s="18">
        <v>2400</v>
      </c>
    </row>
    <row r="850" spans="1:15" x14ac:dyDescent="0.25">
      <c r="A850" s="13" t="s">
        <v>1338</v>
      </c>
      <c r="B850" s="13"/>
      <c r="C850" s="14" t="s">
        <v>1342</v>
      </c>
      <c r="D850" s="14" t="s">
        <v>1374</v>
      </c>
      <c r="E850" s="15">
        <v>47</v>
      </c>
      <c r="F850" s="15">
        <v>0</v>
      </c>
      <c r="G850" s="15">
        <v>0</v>
      </c>
      <c r="H850" s="15">
        <f t="shared" si="194"/>
        <v>47</v>
      </c>
      <c r="I850" s="16">
        <v>299.017</v>
      </c>
      <c r="J850" s="17">
        <f t="shared" si="193"/>
        <v>14053.800000000001</v>
      </c>
      <c r="K850" s="17">
        <f t="shared" si="195"/>
        <v>3513.4500000000003</v>
      </c>
      <c r="L850" s="17">
        <f t="shared" si="196"/>
        <v>3513.4500000000003</v>
      </c>
      <c r="M850" s="17">
        <f t="shared" si="197"/>
        <v>3513.4500000000003</v>
      </c>
      <c r="N850" s="17">
        <f t="shared" si="198"/>
        <v>3513.4500000000003</v>
      </c>
      <c r="O850" s="18">
        <v>47</v>
      </c>
    </row>
    <row r="851" spans="1:15" x14ac:dyDescent="0.25">
      <c r="A851" s="13" t="s">
        <v>1338</v>
      </c>
      <c r="B851" s="13"/>
      <c r="C851" s="14" t="s">
        <v>1342</v>
      </c>
      <c r="D851" s="14" t="s">
        <v>1375</v>
      </c>
      <c r="E851" s="15">
        <v>1195</v>
      </c>
      <c r="F851" s="15">
        <v>0</v>
      </c>
      <c r="G851" s="15">
        <v>0</v>
      </c>
      <c r="H851" s="15">
        <f t="shared" si="194"/>
        <v>1195</v>
      </c>
      <c r="I851" s="16">
        <v>315.863</v>
      </c>
      <c r="J851" s="17">
        <f t="shared" si="193"/>
        <v>377456.29000000004</v>
      </c>
      <c r="K851" s="17">
        <f t="shared" si="195"/>
        <v>94364.072500000009</v>
      </c>
      <c r="L851" s="17">
        <f t="shared" si="196"/>
        <v>94364.072500000009</v>
      </c>
      <c r="M851" s="17">
        <f t="shared" si="197"/>
        <v>94364.072500000009</v>
      </c>
      <c r="N851" s="17">
        <f t="shared" si="198"/>
        <v>94364.072500000009</v>
      </c>
      <c r="O851" s="18">
        <v>1195</v>
      </c>
    </row>
    <row r="852" spans="1:15" x14ac:dyDescent="0.25">
      <c r="A852" s="13" t="s">
        <v>1338</v>
      </c>
      <c r="B852" s="13"/>
      <c r="C852" s="14" t="s">
        <v>1342</v>
      </c>
      <c r="D852" s="14" t="s">
        <v>1376</v>
      </c>
      <c r="E852" s="15">
        <v>137</v>
      </c>
      <c r="F852" s="15">
        <v>0</v>
      </c>
      <c r="G852" s="15">
        <v>0</v>
      </c>
      <c r="H852" s="15">
        <f t="shared" si="194"/>
        <v>137</v>
      </c>
      <c r="I852" s="16">
        <v>345.34399999999999</v>
      </c>
      <c r="J852" s="17">
        <f t="shared" si="193"/>
        <v>47312.130000000005</v>
      </c>
      <c r="K852" s="17">
        <f t="shared" si="195"/>
        <v>11828.032500000001</v>
      </c>
      <c r="L852" s="17">
        <f t="shared" si="196"/>
        <v>11828.032500000001</v>
      </c>
      <c r="M852" s="17">
        <f t="shared" si="197"/>
        <v>11828.032500000001</v>
      </c>
      <c r="N852" s="17">
        <f t="shared" si="198"/>
        <v>11828.032500000001</v>
      </c>
      <c r="O852" s="18">
        <v>137</v>
      </c>
    </row>
    <row r="853" spans="1:15" x14ac:dyDescent="0.25">
      <c r="A853" s="13" t="s">
        <v>1338</v>
      </c>
      <c r="B853" s="13"/>
      <c r="C853" s="14" t="s">
        <v>1377</v>
      </c>
      <c r="D853" s="14" t="s">
        <v>1378</v>
      </c>
      <c r="E853" s="15">
        <v>32</v>
      </c>
      <c r="F853" s="15">
        <v>0</v>
      </c>
      <c r="G853" s="15">
        <v>0</v>
      </c>
      <c r="H853" s="15">
        <f t="shared" si="194"/>
        <v>32</v>
      </c>
      <c r="I853" s="16">
        <v>3162.8380000000002</v>
      </c>
      <c r="J853" s="17">
        <f t="shared" si="193"/>
        <v>101210.81999999999</v>
      </c>
      <c r="K853" s="17">
        <f t="shared" si="195"/>
        <v>25302.704999999998</v>
      </c>
      <c r="L853" s="17">
        <f t="shared" si="196"/>
        <v>25302.704999999998</v>
      </c>
      <c r="M853" s="17">
        <f t="shared" si="197"/>
        <v>25302.704999999998</v>
      </c>
      <c r="N853" s="17">
        <f t="shared" si="198"/>
        <v>25302.704999999998</v>
      </c>
      <c r="O853" s="18">
        <v>32</v>
      </c>
    </row>
  </sheetData>
  <autoFilter ref="A3:O853"/>
  <mergeCells count="13">
    <mergeCell ref="A1:O1"/>
    <mergeCell ref="O2:O3"/>
    <mergeCell ref="I2:I3"/>
    <mergeCell ref="J2:J3"/>
    <mergeCell ref="K2:K3"/>
    <mergeCell ref="L2:L3"/>
    <mergeCell ref="M2:M3"/>
    <mergeCell ref="N2:N3"/>
    <mergeCell ref="A2:A3"/>
    <mergeCell ref="B2:B3"/>
    <mergeCell ref="C2:C3"/>
    <mergeCell ref="D2:D3"/>
    <mergeCell ref="E2:H2"/>
  </mergeCells>
  <pageMargins left="0.70866141732283472" right="0.70866141732283472" top="0.74803149606299213" bottom="0.74803149606299213" header="0.31496062992125984" footer="0.31496062992125984"/>
  <pageSetup paperSize="9" scale="26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8"/>
  <sheetViews>
    <sheetView topLeftCell="A40" zoomScaleNormal="100" workbookViewId="0">
      <selection activeCell="C15" sqref="C15"/>
    </sheetView>
  </sheetViews>
  <sheetFormatPr defaultRowHeight="15" x14ac:dyDescent="0.25"/>
  <cols>
    <col min="1" max="1" width="11.28515625" style="41" customWidth="1"/>
    <col min="2" max="2" width="12.7109375" style="41" customWidth="1"/>
    <col min="3" max="3" width="66.28515625" customWidth="1"/>
    <col min="4" max="4" width="0" hidden="1" customWidth="1"/>
  </cols>
  <sheetData>
    <row r="2" spans="1:4" ht="43.5" customHeight="1" x14ac:dyDescent="0.25">
      <c r="A2" s="35" t="s">
        <v>1379</v>
      </c>
      <c r="B2" s="36"/>
      <c r="C2" s="36"/>
    </row>
    <row r="3" spans="1:4" s="40" customFormat="1" ht="45" x14ac:dyDescent="0.25">
      <c r="A3" s="37" t="s">
        <v>1380</v>
      </c>
      <c r="B3" s="37" t="s">
        <v>1381</v>
      </c>
      <c r="C3" s="39" t="s">
        <v>1430</v>
      </c>
      <c r="D3" s="40" t="s">
        <v>1382</v>
      </c>
    </row>
    <row r="4" spans="1:4" ht="45" x14ac:dyDescent="0.25">
      <c r="A4" s="38" t="s">
        <v>180</v>
      </c>
      <c r="B4" s="38" t="s">
        <v>1383</v>
      </c>
      <c r="C4" s="31" t="s">
        <v>1384</v>
      </c>
      <c r="D4">
        <v>21</v>
      </c>
    </row>
    <row r="5" spans="1:4" ht="30" x14ac:dyDescent="0.25">
      <c r="A5" s="38" t="s">
        <v>1075</v>
      </c>
      <c r="B5" s="38" t="s">
        <v>1383</v>
      </c>
      <c r="C5" s="31" t="s">
        <v>1385</v>
      </c>
      <c r="D5">
        <v>22</v>
      </c>
    </row>
    <row r="6" spans="1:4" x14ac:dyDescent="0.25">
      <c r="A6" s="38" t="s">
        <v>94</v>
      </c>
      <c r="B6" s="38" t="s">
        <v>1386</v>
      </c>
      <c r="C6" s="31" t="s">
        <v>1387</v>
      </c>
      <c r="D6">
        <v>13</v>
      </c>
    </row>
    <row r="7" spans="1:4" x14ac:dyDescent="0.25">
      <c r="A7" s="38" t="s">
        <v>324</v>
      </c>
      <c r="B7" s="38" t="s">
        <v>1386</v>
      </c>
      <c r="C7" s="31" t="s">
        <v>1388</v>
      </c>
      <c r="D7">
        <v>23</v>
      </c>
    </row>
    <row r="8" spans="1:4" x14ac:dyDescent="0.25">
      <c r="A8" s="38" t="s">
        <v>476</v>
      </c>
      <c r="B8" s="38" t="s">
        <v>1386</v>
      </c>
      <c r="C8" s="31" t="s">
        <v>1389</v>
      </c>
      <c r="D8">
        <v>28</v>
      </c>
    </row>
    <row r="9" spans="1:4" x14ac:dyDescent="0.25">
      <c r="A9" s="38" t="s">
        <v>981</v>
      </c>
      <c r="B9" s="38" t="s">
        <v>1386</v>
      </c>
      <c r="C9" s="31" t="s">
        <v>1390</v>
      </c>
      <c r="D9">
        <v>7</v>
      </c>
    </row>
    <row r="10" spans="1:4" x14ac:dyDescent="0.25">
      <c r="A10" s="38" t="s">
        <v>966</v>
      </c>
      <c r="B10" s="38" t="s">
        <v>1386</v>
      </c>
      <c r="C10" s="31" t="s">
        <v>1391</v>
      </c>
      <c r="D10">
        <v>2</v>
      </c>
    </row>
    <row r="11" spans="1:4" ht="30" x14ac:dyDescent="0.25">
      <c r="A11" s="38" t="s">
        <v>350</v>
      </c>
      <c r="B11" s="38" t="s">
        <v>1392</v>
      </c>
      <c r="C11" s="31" t="s">
        <v>1393</v>
      </c>
      <c r="D11">
        <v>25</v>
      </c>
    </row>
    <row r="12" spans="1:4" x14ac:dyDescent="0.25">
      <c r="A12" s="38" t="s">
        <v>598</v>
      </c>
      <c r="B12" s="38" t="s">
        <v>1392</v>
      </c>
      <c r="C12" s="31" t="s">
        <v>1394</v>
      </c>
      <c r="D12">
        <v>3</v>
      </c>
    </row>
    <row r="13" spans="1:4" x14ac:dyDescent="0.25">
      <c r="A13" s="38" t="s">
        <v>159</v>
      </c>
      <c r="B13" s="38" t="s">
        <v>1392</v>
      </c>
      <c r="C13" s="31" t="s">
        <v>1395</v>
      </c>
      <c r="D13">
        <v>28</v>
      </c>
    </row>
    <row r="14" spans="1:4" x14ac:dyDescent="0.25">
      <c r="A14" s="38" t="s">
        <v>31</v>
      </c>
      <c r="B14" s="38" t="s">
        <v>1392</v>
      </c>
      <c r="C14" s="31" t="s">
        <v>1395</v>
      </c>
      <c r="D14">
        <v>20</v>
      </c>
    </row>
    <row r="15" spans="1:4" x14ac:dyDescent="0.25">
      <c r="A15" s="38" t="s">
        <v>1127</v>
      </c>
      <c r="B15" s="38" t="s">
        <v>1392</v>
      </c>
      <c r="C15" s="31" t="s">
        <v>1396</v>
      </c>
      <c r="D15">
        <v>21</v>
      </c>
    </row>
    <row r="16" spans="1:4" x14ac:dyDescent="0.25">
      <c r="A16" s="38" t="s">
        <v>527</v>
      </c>
      <c r="B16" s="38" t="s">
        <v>1397</v>
      </c>
      <c r="C16" s="31" t="s">
        <v>523</v>
      </c>
      <c r="D16">
        <v>13</v>
      </c>
    </row>
    <row r="17" spans="1:4" x14ac:dyDescent="0.25">
      <c r="A17" s="38" t="s">
        <v>524</v>
      </c>
      <c r="B17" s="38" t="s">
        <v>1397</v>
      </c>
      <c r="C17" s="31" t="s">
        <v>523</v>
      </c>
      <c r="D17">
        <v>11</v>
      </c>
    </row>
    <row r="18" spans="1:4" ht="30" x14ac:dyDescent="0.25">
      <c r="A18" s="38" t="s">
        <v>248</v>
      </c>
      <c r="B18" s="38" t="s">
        <v>1397</v>
      </c>
      <c r="C18" s="31" t="s">
        <v>1398</v>
      </c>
      <c r="D18">
        <v>11</v>
      </c>
    </row>
    <row r="19" spans="1:4" x14ac:dyDescent="0.25">
      <c r="A19" s="38" t="s">
        <v>433</v>
      </c>
      <c r="B19" s="38" t="s">
        <v>1397</v>
      </c>
      <c r="C19" s="31" t="s">
        <v>1395</v>
      </c>
      <c r="D19">
        <v>18</v>
      </c>
    </row>
    <row r="20" spans="1:4" x14ac:dyDescent="0.25">
      <c r="A20" s="38" t="s">
        <v>622</v>
      </c>
      <c r="B20" s="38" t="s">
        <v>1397</v>
      </c>
      <c r="C20" s="31" t="s">
        <v>1399</v>
      </c>
      <c r="D20">
        <v>22</v>
      </c>
    </row>
    <row r="21" spans="1:4" x14ac:dyDescent="0.25">
      <c r="A21" s="38" t="s">
        <v>590</v>
      </c>
      <c r="B21" s="38" t="s">
        <v>1400</v>
      </c>
      <c r="C21" s="31" t="s">
        <v>1399</v>
      </c>
      <c r="D21">
        <v>13</v>
      </c>
    </row>
    <row r="22" spans="1:4" x14ac:dyDescent="0.25">
      <c r="A22" s="38" t="s">
        <v>595</v>
      </c>
      <c r="B22" s="38" t="s">
        <v>1400</v>
      </c>
      <c r="C22" s="31" t="s">
        <v>1399</v>
      </c>
      <c r="D22">
        <v>2</v>
      </c>
    </row>
    <row r="23" spans="1:4" x14ac:dyDescent="0.25">
      <c r="A23" s="38" t="s">
        <v>219</v>
      </c>
      <c r="B23" s="38" t="s">
        <v>1400</v>
      </c>
      <c r="C23" s="31" t="s">
        <v>218</v>
      </c>
      <c r="D23">
        <v>25</v>
      </c>
    </row>
    <row r="24" spans="1:4" x14ac:dyDescent="0.25">
      <c r="A24" s="38" t="s">
        <v>679</v>
      </c>
      <c r="B24" s="38" t="s">
        <v>1400</v>
      </c>
      <c r="C24" s="31" t="s">
        <v>1401</v>
      </c>
      <c r="D24">
        <v>33</v>
      </c>
    </row>
    <row r="25" spans="1:4" x14ac:dyDescent="0.25">
      <c r="A25" s="38" t="s">
        <v>21</v>
      </c>
      <c r="B25" s="38" t="s">
        <v>1402</v>
      </c>
      <c r="C25" s="31" t="s">
        <v>1401</v>
      </c>
      <c r="D25">
        <v>30</v>
      </c>
    </row>
    <row r="26" spans="1:4" x14ac:dyDescent="0.25">
      <c r="A26" s="38" t="s">
        <v>823</v>
      </c>
      <c r="B26" s="38" t="s">
        <v>1402</v>
      </c>
      <c r="C26" s="31" t="s">
        <v>1401</v>
      </c>
      <c r="D26">
        <v>32</v>
      </c>
    </row>
    <row r="27" spans="1:4" ht="30" x14ac:dyDescent="0.25">
      <c r="A27" s="38" t="s">
        <v>79</v>
      </c>
      <c r="B27" s="38" t="s">
        <v>1403</v>
      </c>
      <c r="C27" s="31" t="s">
        <v>1404</v>
      </c>
      <c r="D27">
        <v>21</v>
      </c>
    </row>
    <row r="28" spans="1:4" x14ac:dyDescent="0.25">
      <c r="A28" s="38" t="s">
        <v>24</v>
      </c>
      <c r="B28" s="38" t="s">
        <v>1405</v>
      </c>
      <c r="C28" s="31" t="s">
        <v>1406</v>
      </c>
      <c r="D28">
        <v>27</v>
      </c>
    </row>
    <row r="29" spans="1:4" ht="30" x14ac:dyDescent="0.25">
      <c r="A29" s="38" t="s">
        <v>26</v>
      </c>
      <c r="B29" s="38" t="s">
        <v>1405</v>
      </c>
      <c r="C29" s="31" t="s">
        <v>1407</v>
      </c>
      <c r="D29">
        <v>24</v>
      </c>
    </row>
    <row r="30" spans="1:4" x14ac:dyDescent="0.25">
      <c r="A30" s="38" t="s">
        <v>156</v>
      </c>
      <c r="B30" s="38" t="s">
        <v>1405</v>
      </c>
      <c r="C30" s="31" t="s">
        <v>1408</v>
      </c>
      <c r="D30">
        <v>12</v>
      </c>
    </row>
    <row r="31" spans="1:4" x14ac:dyDescent="0.25">
      <c r="A31" s="38" t="s">
        <v>53</v>
      </c>
      <c r="B31" s="38" t="s">
        <v>1405</v>
      </c>
      <c r="C31" s="31" t="s">
        <v>1409</v>
      </c>
      <c r="D31">
        <v>8</v>
      </c>
    </row>
    <row r="32" spans="1:4" x14ac:dyDescent="0.25">
      <c r="A32" s="38" t="s">
        <v>50</v>
      </c>
      <c r="B32" s="38" t="s">
        <v>1405</v>
      </c>
      <c r="C32" s="31" t="s">
        <v>1409</v>
      </c>
      <c r="D32">
        <v>4</v>
      </c>
    </row>
    <row r="33" spans="1:4" x14ac:dyDescent="0.25">
      <c r="A33" s="38" t="s">
        <v>69</v>
      </c>
      <c r="B33" s="38" t="s">
        <v>1405</v>
      </c>
      <c r="C33" s="31" t="s">
        <v>1409</v>
      </c>
      <c r="D33">
        <v>2</v>
      </c>
    </row>
    <row r="34" spans="1:4" x14ac:dyDescent="0.25">
      <c r="A34" s="38" t="s">
        <v>684</v>
      </c>
      <c r="B34" s="38" t="s">
        <v>1405</v>
      </c>
      <c r="C34" s="31" t="s">
        <v>1401</v>
      </c>
      <c r="D34">
        <v>7</v>
      </c>
    </row>
    <row r="35" spans="1:4" x14ac:dyDescent="0.25">
      <c r="A35" s="38" t="s">
        <v>120</v>
      </c>
      <c r="B35" s="38" t="s">
        <v>1410</v>
      </c>
      <c r="C35" s="31" t="s">
        <v>1411</v>
      </c>
      <c r="D35">
        <v>15</v>
      </c>
    </row>
    <row r="36" spans="1:4" x14ac:dyDescent="0.25">
      <c r="A36" s="38" t="s">
        <v>148</v>
      </c>
      <c r="B36" s="38" t="s">
        <v>1410</v>
      </c>
      <c r="C36" s="31" t="s">
        <v>1411</v>
      </c>
      <c r="D36">
        <v>15</v>
      </c>
    </row>
    <row r="37" spans="1:4" x14ac:dyDescent="0.25">
      <c r="A37" s="38" t="s">
        <v>128</v>
      </c>
      <c r="B37" s="38" t="s">
        <v>1410</v>
      </c>
      <c r="C37" s="31" t="s">
        <v>1395</v>
      </c>
      <c r="D37">
        <v>23</v>
      </c>
    </row>
    <row r="38" spans="1:4" x14ac:dyDescent="0.25">
      <c r="A38" s="38" t="s">
        <v>44</v>
      </c>
      <c r="B38" s="38" t="s">
        <v>1410</v>
      </c>
      <c r="C38" s="31" t="s">
        <v>1412</v>
      </c>
      <c r="D38">
        <v>2</v>
      </c>
    </row>
    <row r="39" spans="1:4" x14ac:dyDescent="0.25">
      <c r="A39" s="38" t="s">
        <v>543</v>
      </c>
      <c r="B39" s="38" t="s">
        <v>1410</v>
      </c>
      <c r="C39" s="31" t="s">
        <v>523</v>
      </c>
      <c r="D39">
        <v>4</v>
      </c>
    </row>
    <row r="40" spans="1:4" x14ac:dyDescent="0.25">
      <c r="A40" s="38" t="s">
        <v>548</v>
      </c>
      <c r="B40" s="38" t="s">
        <v>1410</v>
      </c>
      <c r="C40" s="31" t="s">
        <v>523</v>
      </c>
      <c r="D40">
        <v>3</v>
      </c>
    </row>
    <row r="41" spans="1:4" x14ac:dyDescent="0.25">
      <c r="A41" s="38" t="s">
        <v>902</v>
      </c>
      <c r="B41" s="38" t="s">
        <v>1413</v>
      </c>
      <c r="C41" s="31" t="s">
        <v>896</v>
      </c>
      <c r="D41">
        <v>6</v>
      </c>
    </row>
    <row r="42" spans="1:4" ht="30" x14ac:dyDescent="0.25">
      <c r="A42" s="38" t="s">
        <v>1123</v>
      </c>
      <c r="B42" s="38" t="s">
        <v>1413</v>
      </c>
      <c r="C42" s="31" t="s">
        <v>1414</v>
      </c>
      <c r="D42">
        <v>23</v>
      </c>
    </row>
    <row r="43" spans="1:4" x14ac:dyDescent="0.25">
      <c r="A43" s="38" t="s">
        <v>994</v>
      </c>
      <c r="B43" s="38" t="s">
        <v>1413</v>
      </c>
      <c r="C43" s="31" t="s">
        <v>944</v>
      </c>
      <c r="D43">
        <v>11</v>
      </c>
    </row>
    <row r="44" spans="1:4" ht="30" x14ac:dyDescent="0.25">
      <c r="A44" s="38" t="s">
        <v>1017</v>
      </c>
      <c r="B44" s="38" t="s">
        <v>1415</v>
      </c>
      <c r="C44" s="31" t="s">
        <v>1416</v>
      </c>
      <c r="D44">
        <v>23</v>
      </c>
    </row>
    <row r="45" spans="1:4" x14ac:dyDescent="0.25">
      <c r="A45" s="38" t="s">
        <v>1064</v>
      </c>
      <c r="B45" s="38" t="s">
        <v>1415</v>
      </c>
      <c r="C45" s="31" t="s">
        <v>1417</v>
      </c>
      <c r="D45">
        <v>1</v>
      </c>
    </row>
    <row r="46" spans="1:4" ht="30" x14ac:dyDescent="0.25">
      <c r="A46" s="38" t="s">
        <v>1338</v>
      </c>
      <c r="B46" s="38" t="s">
        <v>1415</v>
      </c>
      <c r="C46" s="31" t="s">
        <v>1418</v>
      </c>
      <c r="D46">
        <v>25</v>
      </c>
    </row>
    <row r="47" spans="1:4" x14ac:dyDescent="0.25">
      <c r="A47" s="38" t="s">
        <v>74</v>
      </c>
      <c r="B47" s="38" t="s">
        <v>1415</v>
      </c>
      <c r="C47" s="31" t="s">
        <v>1419</v>
      </c>
      <c r="D47">
        <v>31</v>
      </c>
    </row>
    <row r="48" spans="1:4" x14ac:dyDescent="0.25">
      <c r="A48" s="38" t="s">
        <v>273</v>
      </c>
      <c r="B48" s="38" t="s">
        <v>1420</v>
      </c>
      <c r="C48" s="31" t="s">
        <v>1421</v>
      </c>
      <c r="D48">
        <v>7</v>
      </c>
    </row>
    <row r="49" spans="1:4" x14ac:dyDescent="0.25">
      <c r="A49" s="38" t="s">
        <v>242</v>
      </c>
      <c r="B49" s="38" t="s">
        <v>1420</v>
      </c>
      <c r="C49" s="31" t="s">
        <v>1395</v>
      </c>
      <c r="D49">
        <v>4</v>
      </c>
    </row>
    <row r="50" spans="1:4" x14ac:dyDescent="0.25">
      <c r="A50" s="38" t="s">
        <v>144</v>
      </c>
      <c r="B50" s="38" t="s">
        <v>1420</v>
      </c>
      <c r="C50" s="31" t="s">
        <v>1395</v>
      </c>
      <c r="D50">
        <v>16</v>
      </c>
    </row>
    <row r="51" spans="1:4" x14ac:dyDescent="0.25">
      <c r="A51" s="38" t="s">
        <v>310</v>
      </c>
      <c r="B51" s="38" t="s">
        <v>1420</v>
      </c>
      <c r="C51" s="31" t="s">
        <v>1286</v>
      </c>
      <c r="D51">
        <v>9</v>
      </c>
    </row>
    <row r="52" spans="1:4" x14ac:dyDescent="0.25">
      <c r="A52" s="38" t="s">
        <v>86</v>
      </c>
      <c r="B52" s="38" t="s">
        <v>1420</v>
      </c>
      <c r="C52" s="31" t="s">
        <v>1395</v>
      </c>
      <c r="D52">
        <v>9</v>
      </c>
    </row>
    <row r="53" spans="1:4" x14ac:dyDescent="0.25">
      <c r="A53" s="38" t="s">
        <v>631</v>
      </c>
      <c r="B53" s="38"/>
      <c r="C53" s="31" t="s">
        <v>1422</v>
      </c>
      <c r="D53">
        <v>1</v>
      </c>
    </row>
    <row r="54" spans="1:4" x14ac:dyDescent="0.25">
      <c r="A54" s="38" t="s">
        <v>137</v>
      </c>
      <c r="B54" s="38"/>
      <c r="C54" s="31" t="s">
        <v>1423</v>
      </c>
      <c r="D54">
        <v>3</v>
      </c>
    </row>
    <row r="55" spans="1:4" x14ac:dyDescent="0.25">
      <c r="A55" s="38" t="s">
        <v>1313</v>
      </c>
      <c r="B55" s="38" t="s">
        <v>1420</v>
      </c>
      <c r="C55" s="31" t="s">
        <v>1312</v>
      </c>
      <c r="D55">
        <v>17</v>
      </c>
    </row>
    <row r="56" spans="1:4" x14ac:dyDescent="0.25">
      <c r="A56" s="41" t="s">
        <v>403</v>
      </c>
      <c r="B56" s="41" t="s">
        <v>1424</v>
      </c>
      <c r="C56" s="32" t="s">
        <v>1425</v>
      </c>
      <c r="D56">
        <v>1</v>
      </c>
    </row>
    <row r="57" spans="1:4" ht="20.25" customHeight="1" x14ac:dyDescent="0.25">
      <c r="A57" s="38" t="s">
        <v>24</v>
      </c>
      <c r="B57" s="38" t="s">
        <v>1426</v>
      </c>
      <c r="C57" s="31" t="s">
        <v>1427</v>
      </c>
    </row>
    <row r="58" spans="1:4" s="34" customFormat="1" x14ac:dyDescent="0.25">
      <c r="A58" s="43"/>
      <c r="B58" s="42" t="s">
        <v>1428</v>
      </c>
    </row>
  </sheetData>
  <autoFilter ref="A3:D55"/>
  <mergeCells count="1">
    <mergeCell ref="A2:C2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 2025</vt:lpstr>
      <vt:lpstr>График 2025</vt:lpstr>
      <vt:lpstr>'График 2025'!Область_печати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 Ирина Евгеньевна</dc:creator>
  <cp:lastModifiedBy>Борис Ирина Евгеньевна</cp:lastModifiedBy>
  <dcterms:created xsi:type="dcterms:W3CDTF">2024-10-15T05:54:43Z</dcterms:created>
  <dcterms:modified xsi:type="dcterms:W3CDTF">2024-10-15T06:04:38Z</dcterms:modified>
</cp:coreProperties>
</file>